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par\Downloads\"/>
    </mc:Choice>
  </mc:AlternateContent>
  <xr:revisionPtr revIDLastSave="0" documentId="8_{A135A3F5-F868-449F-982F-6B86426FF7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LASSEMENTS" sheetId="2" r:id="rId1"/>
    <sheet name="SCORESHEET" sheetId="1" r:id="rId2"/>
  </sheets>
  <definedNames>
    <definedName name="BENELUX_OPEN_POWERLIFTING_TOURNAMENT.USAPL" localSheetId="1">SCORESHEET!$A$1:$X$67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I32" i="2"/>
  <c r="I19" i="2"/>
  <c r="F29" i="2"/>
  <c r="F25" i="2"/>
  <c r="F19" i="2"/>
  <c r="C18" i="2"/>
  <c r="C12" i="2"/>
  <c r="S65" i="1"/>
  <c r="S67" i="1"/>
  <c r="S66" i="1"/>
  <c r="S62" i="1"/>
  <c r="S55" i="1"/>
  <c r="S50" i="1"/>
  <c r="S56" i="1"/>
  <c r="S58" i="1"/>
  <c r="S54" i="1"/>
  <c r="S49" i="1"/>
  <c r="S60" i="1"/>
  <c r="S59" i="1"/>
  <c r="S51" i="1"/>
  <c r="S57" i="1"/>
  <c r="S52" i="1"/>
  <c r="S53" i="1"/>
  <c r="S46" i="1"/>
  <c r="S44" i="1"/>
  <c r="S45" i="1"/>
  <c r="S47" i="1"/>
  <c r="S40" i="1"/>
  <c r="S42" i="1"/>
  <c r="S39" i="1"/>
  <c r="S41" i="1"/>
  <c r="S34" i="1"/>
  <c r="S30" i="1"/>
  <c r="S27" i="1"/>
  <c r="S29" i="1"/>
  <c r="S28" i="1"/>
  <c r="S32" i="1"/>
  <c r="S36" i="1"/>
  <c r="S35" i="1"/>
  <c r="S31" i="1"/>
  <c r="S33" i="1"/>
  <c r="S19" i="1"/>
  <c r="S11" i="1"/>
  <c r="S22" i="1"/>
  <c r="S20" i="1"/>
  <c r="S13" i="1"/>
  <c r="S12" i="1"/>
  <c r="S25" i="1"/>
  <c r="S24" i="1"/>
  <c r="S14" i="1"/>
  <c r="S17" i="1"/>
  <c r="S21" i="1"/>
  <c r="S16" i="1"/>
  <c r="S18" i="1"/>
  <c r="S15" i="1"/>
  <c r="S23" i="1"/>
  <c r="S2" i="1"/>
  <c r="S5" i="1"/>
  <c r="S7" i="1"/>
  <c r="S3" i="1"/>
  <c r="S6" i="1"/>
  <c r="S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ENELUX-OPEN-POWERLIFTING-TOURNAMENT.USAPL" type="6" refreshedVersion="4" background="1" saveData="1">
    <textPr codePage="850" sourceFile="C:\Users\Serge\Downloads\BENELUX-OPEN-POWERLIFTING-TOURNAMENT.USAPL.csv" decimal="," thousands=".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<sst xmlns="http://schemas.openxmlformats.org/spreadsheetml/2006/main" count="667" uniqueCount="276">
  <si>
    <t>Name</t>
  </si>
  <si>
    <t>Team</t>
  </si>
  <si>
    <t>Div</t>
  </si>
  <si>
    <t>DOB</t>
  </si>
  <si>
    <t>belgium</t>
  </si>
  <si>
    <t>50.18</t>
  </si>
  <si>
    <t>06/19/2001</t>
  </si>
  <si>
    <t>97.5</t>
  </si>
  <si>
    <t>102.5</t>
  </si>
  <si>
    <t>-132.5</t>
  </si>
  <si>
    <t>56.58</t>
  </si>
  <si>
    <t>10/24/2003</t>
  </si>
  <si>
    <t>137.5</t>
  </si>
  <si>
    <t>147.5</t>
  </si>
  <si>
    <t>56.38</t>
  </si>
  <si>
    <t>152.5</t>
  </si>
  <si>
    <t>netherlands</t>
  </si>
  <si>
    <t>56.7</t>
  </si>
  <si>
    <t>04/20/2002</t>
  </si>
  <si>
    <t>-72.5</t>
  </si>
  <si>
    <t>142.5</t>
  </si>
  <si>
    <t>61.92</t>
  </si>
  <si>
    <t>127.5</t>
  </si>
  <si>
    <t>62.26</t>
  </si>
  <si>
    <t>06/18/2001</t>
  </si>
  <si>
    <t>132.5</t>
  </si>
  <si>
    <t>-137.5</t>
  </si>
  <si>
    <t>62.5</t>
  </si>
  <si>
    <t>67.5</t>
  </si>
  <si>
    <t>-152.5</t>
  </si>
  <si>
    <t>74.9</t>
  </si>
  <si>
    <t>10/29/2004</t>
  </si>
  <si>
    <t>157.5</t>
  </si>
  <si>
    <t>70.48</t>
  </si>
  <si>
    <t>72.5</t>
  </si>
  <si>
    <t>77.5</t>
  </si>
  <si>
    <t>73.36</t>
  </si>
  <si>
    <t>05/13/1975</t>
  </si>
  <si>
    <t>117.5</t>
  </si>
  <si>
    <t>167.5</t>
  </si>
  <si>
    <t>44.47</t>
  </si>
  <si>
    <t>82.5</t>
  </si>
  <si>
    <t>87.5</t>
  </si>
  <si>
    <t>-42.5</t>
  </si>
  <si>
    <t>107.5</t>
  </si>
  <si>
    <t>112.5</t>
  </si>
  <si>
    <t>51.72</t>
  </si>
  <si>
    <t>12/13/1990</t>
  </si>
  <si>
    <t>51.9</t>
  </si>
  <si>
    <t>10/20/1987</t>
  </si>
  <si>
    <t>54.64</t>
  </si>
  <si>
    <t>-47.5</t>
  </si>
  <si>
    <t>53.82</t>
  </si>
  <si>
    <t>04/20/1996</t>
  </si>
  <si>
    <t>57.5</t>
  </si>
  <si>
    <t>57.54</t>
  </si>
  <si>
    <t>-172.5</t>
  </si>
  <si>
    <t>65.48</t>
  </si>
  <si>
    <t>162.5</t>
  </si>
  <si>
    <t>-167.5</t>
  </si>
  <si>
    <t>luxemburg</t>
  </si>
  <si>
    <t>64.48</t>
  </si>
  <si>
    <t>04/13/2000</t>
  </si>
  <si>
    <t>-57.5</t>
  </si>
  <si>
    <t>-62.5</t>
  </si>
  <si>
    <t>71.44</t>
  </si>
  <si>
    <t>12/26/1992</t>
  </si>
  <si>
    <t>84.9</t>
  </si>
  <si>
    <t>84+</t>
  </si>
  <si>
    <t>02/16/1994</t>
  </si>
  <si>
    <t>85.68</t>
  </si>
  <si>
    <t>02/26/1990</t>
  </si>
  <si>
    <t>122.5</t>
  </si>
  <si>
    <t>-127.5</t>
  </si>
  <si>
    <t>68.46</t>
  </si>
  <si>
    <t>06/18/2008</t>
  </si>
  <si>
    <t>luxembourg</t>
  </si>
  <si>
    <t>57.02</t>
  </si>
  <si>
    <t>-142.5</t>
  </si>
  <si>
    <t>-87.5</t>
  </si>
  <si>
    <t>75.1</t>
  </si>
  <si>
    <t>03/18/1974</t>
  </si>
  <si>
    <t>98.16</t>
  </si>
  <si>
    <t>06/18/1980</t>
  </si>
  <si>
    <t>92.5</t>
  </si>
  <si>
    <t>62.72</t>
  </si>
  <si>
    <t>61.14</t>
  </si>
  <si>
    <t>07/24/1993</t>
  </si>
  <si>
    <t>72.2</t>
  </si>
  <si>
    <t>78.14</t>
  </si>
  <si>
    <t>08/18/2002</t>
  </si>
  <si>
    <t>217.5</t>
  </si>
  <si>
    <t>237.5</t>
  </si>
  <si>
    <t>82.04</t>
  </si>
  <si>
    <t>05/24/2002</t>
  </si>
  <si>
    <t>90.42</t>
  </si>
  <si>
    <t>227.5</t>
  </si>
  <si>
    <t>242.5</t>
  </si>
  <si>
    <t>-247.5</t>
  </si>
  <si>
    <t>247.5</t>
  </si>
  <si>
    <t>92.86</t>
  </si>
  <si>
    <t>12/21/2003</t>
  </si>
  <si>
    <t>-147.5</t>
  </si>
  <si>
    <t>252.5</t>
  </si>
  <si>
    <t>92.9</t>
  </si>
  <si>
    <t>05/30/2003</t>
  </si>
  <si>
    <t>-242.5</t>
  </si>
  <si>
    <t>85.36</t>
  </si>
  <si>
    <t>03/26/2004</t>
  </si>
  <si>
    <t>91.68</t>
  </si>
  <si>
    <t>04/18/2001</t>
  </si>
  <si>
    <t>96.62</t>
  </si>
  <si>
    <t>277.5</t>
  </si>
  <si>
    <t>102.68</t>
  </si>
  <si>
    <t>232.5</t>
  </si>
  <si>
    <t>297.5</t>
  </si>
  <si>
    <t>94.5</t>
  </si>
  <si>
    <t>10/16/2002</t>
  </si>
  <si>
    <t>-177.5</t>
  </si>
  <si>
    <t>-157.5</t>
  </si>
  <si>
    <t>-222.5</t>
  </si>
  <si>
    <t>111.36</t>
  </si>
  <si>
    <t>06/13/2003</t>
  </si>
  <si>
    <t>282.5</t>
  </si>
  <si>
    <t>125.28</t>
  </si>
  <si>
    <t>120+</t>
  </si>
  <si>
    <t>292.5</t>
  </si>
  <si>
    <t>91.36</t>
  </si>
  <si>
    <t>12/15/1978</t>
  </si>
  <si>
    <t>83.24</t>
  </si>
  <si>
    <t>01/31/1954</t>
  </si>
  <si>
    <t>-92.5</t>
  </si>
  <si>
    <t>67.2</t>
  </si>
  <si>
    <t>12/17/1987</t>
  </si>
  <si>
    <t>182.5</t>
  </si>
  <si>
    <t>192.5</t>
  </si>
  <si>
    <t>197.5</t>
  </si>
  <si>
    <t>-257.5</t>
  </si>
  <si>
    <t>82.1</t>
  </si>
  <si>
    <t>08/19/1998</t>
  </si>
  <si>
    <t>287.5</t>
  </si>
  <si>
    <t>86.94</t>
  </si>
  <si>
    <t>12/23/1995</t>
  </si>
  <si>
    <t>-117.5</t>
  </si>
  <si>
    <t>85.46</t>
  </si>
  <si>
    <t>09/18/1992</t>
  </si>
  <si>
    <t>-112.5</t>
  </si>
  <si>
    <t>187.5</t>
  </si>
  <si>
    <t>97.32</t>
  </si>
  <si>
    <t>12/21/1996</t>
  </si>
  <si>
    <t>172.5</t>
  </si>
  <si>
    <t>104.12</t>
  </si>
  <si>
    <t>262.5</t>
  </si>
  <si>
    <t>272.5</t>
  </si>
  <si>
    <t>99.14</t>
  </si>
  <si>
    <t>02/21/1989</t>
  </si>
  <si>
    <t>212.5</t>
  </si>
  <si>
    <t>-217.5</t>
  </si>
  <si>
    <t>108.92</t>
  </si>
  <si>
    <t>10/31/1995</t>
  </si>
  <si>
    <t>-317.5</t>
  </si>
  <si>
    <t>79.8</t>
  </si>
  <si>
    <t>92.64</t>
  </si>
  <si>
    <t>07/26/2006</t>
  </si>
  <si>
    <t>207.5</t>
  </si>
  <si>
    <t>117.42</t>
  </si>
  <si>
    <t>88.94</t>
  </si>
  <si>
    <t>102.98</t>
  </si>
  <si>
    <t>08/28/1984</t>
  </si>
  <si>
    <t>64.58</t>
  </si>
  <si>
    <t>73.8</t>
  </si>
  <si>
    <t>01/21/1995</t>
  </si>
  <si>
    <t>-252.5</t>
  </si>
  <si>
    <t>104.16</t>
  </si>
  <si>
    <t>110.5</t>
  </si>
  <si>
    <t>06/14/1990</t>
  </si>
  <si>
    <t xml:space="preserve">Van De Velde Annelies   </t>
  </si>
  <si>
    <t xml:space="preserve">Maes Maelle   </t>
  </si>
  <si>
    <t xml:space="preserve">Sadikova Melina   </t>
  </si>
  <si>
    <t xml:space="preserve">Immink Carmen   </t>
  </si>
  <si>
    <t xml:space="preserve">Bouvy Morgane   </t>
  </si>
  <si>
    <t xml:space="preserve">Van Nuffelen Aurelie   </t>
  </si>
  <si>
    <t xml:space="preserve">Goorman Ellen   </t>
  </si>
  <si>
    <t xml:space="preserve">Bonaventure Fien   </t>
  </si>
  <si>
    <t xml:space="preserve">Tisson Romy   </t>
  </si>
  <si>
    <t xml:space="preserve">Verhulst Stefanie   </t>
  </si>
  <si>
    <t xml:space="preserve">Muscolino Julie   </t>
  </si>
  <si>
    <t xml:space="preserve">Hajji Hinde   </t>
  </si>
  <si>
    <t xml:space="preserve">Dederichs Jessica   </t>
  </si>
  <si>
    <t xml:space="preserve">Brauckman Janneke   </t>
  </si>
  <si>
    <t xml:space="preserve">Alexandreas Marina   </t>
  </si>
  <si>
    <t xml:space="preserve">Sacre Margault   </t>
  </si>
  <si>
    <t xml:space="preserve">Bennaoui Najia   </t>
  </si>
  <si>
    <t xml:space="preserve">Giacomini Laura   </t>
  </si>
  <si>
    <t xml:space="preserve">Charpentier Lola   </t>
  </si>
  <si>
    <t xml:space="preserve">Weydert Emma   </t>
  </si>
  <si>
    <t xml:space="preserve">Michiels Wendy   </t>
  </si>
  <si>
    <t xml:space="preserve">Roos Evelyne   </t>
  </si>
  <si>
    <t xml:space="preserve">Spina Celine   </t>
  </si>
  <si>
    <t xml:space="preserve">Jurado Alba   </t>
  </si>
  <si>
    <t xml:space="preserve">Finel Michelle   </t>
  </si>
  <si>
    <t xml:space="preserve">Schedin Casper   </t>
  </si>
  <si>
    <t xml:space="preserve">Kovacs Jasper   </t>
  </si>
  <si>
    <t xml:space="preserve">Depierreux Romain   </t>
  </si>
  <si>
    <t xml:space="preserve">Zabeau Tom   </t>
  </si>
  <si>
    <t xml:space="preserve">Igben Nathan   </t>
  </si>
  <si>
    <t xml:space="preserve">Ancion Alexandre   </t>
  </si>
  <si>
    <t xml:space="preserve">Cremers Tibo   </t>
  </si>
  <si>
    <t xml:space="preserve">Pouanouko Issah   </t>
  </si>
  <si>
    <t xml:space="preserve">Prevost Pierre   </t>
  </si>
  <si>
    <t xml:space="preserve">Gasche Philippe   </t>
  </si>
  <si>
    <t xml:space="preserve">Erpelding Kim   </t>
  </si>
  <si>
    <t xml:space="preserve">Vervoort Cas   </t>
  </si>
  <si>
    <t xml:space="preserve">Parage Philippe   </t>
  </si>
  <si>
    <t xml:space="preserve">Bomfim Joao   </t>
  </si>
  <si>
    <t xml:space="preserve">Fiorentino Franco   </t>
  </si>
  <si>
    <t xml:space="preserve">Haarloo Lorenzo   </t>
  </si>
  <si>
    <t xml:space="preserve">Macchi Mirco   </t>
  </si>
  <si>
    <t xml:space="preserve">Tavares Dylan   </t>
  </si>
  <si>
    <t xml:space="preserve">Bessa Carlos   </t>
  </si>
  <si>
    <t xml:space="preserve">De Ruiter Jody   </t>
  </si>
  <si>
    <t xml:space="preserve">Kollau Rowan   </t>
  </si>
  <si>
    <t xml:space="preserve">Gasparro Tiziano   </t>
  </si>
  <si>
    <t xml:space="preserve">Gillissen Florian   </t>
  </si>
  <si>
    <t xml:space="preserve">Bronckart Nathan   </t>
  </si>
  <si>
    <t xml:space="preserve">Ferreira Aaron   </t>
  </si>
  <si>
    <t xml:space="preserve">Feiereisen Ben  </t>
  </si>
  <si>
    <t xml:space="preserve">Laethem Rob   </t>
  </si>
  <si>
    <t xml:space="preserve">Nilles Kevin   </t>
  </si>
  <si>
    <t xml:space="preserve">Dehan Guillaume   </t>
  </si>
  <si>
    <t xml:space="preserve">Laenen Sven   </t>
  </si>
  <si>
    <t xml:space="preserve">Vanheesvelde Jeroen   </t>
  </si>
  <si>
    <t xml:space="preserve">Nuyts Anne Mieke   </t>
  </si>
  <si>
    <t xml:space="preserve">Brysse Anne Sophie   </t>
  </si>
  <si>
    <t xml:space="preserve">Santana Vincente Tomas   </t>
  </si>
  <si>
    <t>Bwt  kg</t>
  </si>
  <si>
    <t>DA jun</t>
  </si>
  <si>
    <t>DA M40</t>
  </si>
  <si>
    <t>DA sen</t>
  </si>
  <si>
    <t>DA S Jun</t>
  </si>
  <si>
    <t>DA M50</t>
  </si>
  <si>
    <t>Jun</t>
  </si>
  <si>
    <t>Sen</t>
  </si>
  <si>
    <t>Sub Jun</t>
  </si>
  <si>
    <t>M 40</t>
  </si>
  <si>
    <t>M 70</t>
  </si>
  <si>
    <t xml:space="preserve">  EQUIPPED</t>
  </si>
  <si>
    <t>CLASSIC</t>
  </si>
  <si>
    <t>IPF  Cls</t>
  </si>
  <si>
    <t>Sq 1</t>
  </si>
  <si>
    <t>Sq 2</t>
  </si>
  <si>
    <t>Sq 3</t>
  </si>
  <si>
    <t>B SQ</t>
  </si>
  <si>
    <t>B P 1</t>
  </si>
  <si>
    <t>B P 2</t>
  </si>
  <si>
    <t>B P 3</t>
  </si>
  <si>
    <t>B B P</t>
  </si>
  <si>
    <t>D L 1</t>
  </si>
  <si>
    <t>D L 2</t>
  </si>
  <si>
    <t>D L 3</t>
  </si>
  <si>
    <t>B  D L</t>
  </si>
  <si>
    <t>TOT</t>
  </si>
  <si>
    <t>D S Q</t>
  </si>
  <si>
    <t>PTS</t>
  </si>
  <si>
    <t>*</t>
  </si>
  <si>
    <t>RESULTATS  BENELUX OPEN POWERLIFTING TOURNEMENT  2024</t>
  </si>
  <si>
    <t xml:space="preserve">23 ET  24 NOVEMBRE  2024 </t>
  </si>
  <si>
    <t>LOUVAIN LA NEUVE  /  BELGIUM</t>
  </si>
  <si>
    <t xml:space="preserve">POWERLIFTING  EQUIPPED </t>
  </si>
  <si>
    <t>2   Luxembourg</t>
  </si>
  <si>
    <t>POWERLIFTING CLASSIC  DAMES</t>
  </si>
  <si>
    <t>3  PAYS BAS</t>
  </si>
  <si>
    <t>POWERLIFTING CLASSIC  HOMMES</t>
  </si>
  <si>
    <t>1   Luxembourg</t>
  </si>
  <si>
    <t>1      Belgique</t>
  </si>
  <si>
    <t>2      Belgique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</si>
</sst>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04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5" borderId="0" xfId="0" applyFill="1"/>
    <xf numFmtId="0" fontId="0" fillId="0" borderId="2" xfId="0" applyBorder="1" applyAlignment="1">
      <alignment horizontal="center"/>
    </xf>
    <xf numFmtId="0" fontId="0" fillId="5" borderId="0" xfId="0" applyFill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F04E"/>
      <color rgb="FFF7F9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ENELUX-OPEN-POWERLIFTING-TOURNAMENT.USAPL" connectionId="1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opLeftCell="A9" workbookViewId="0">
      <selection activeCell="N10" sqref="N10"/>
    </sheetView>
  </sheetViews>
  <sheetFormatPr defaultColWidth="11.42578125" defaultRowHeight="15" x14ac:dyDescent="0.25"/>
  <cols>
    <col min="1" max="1" width="18.28515625" customWidth="1"/>
    <col min="2" max="2" width="8.42578125" customWidth="1"/>
    <col min="3" max="3" width="7.5703125" customWidth="1"/>
    <col min="4" max="4" width="19.5703125" customWidth="1"/>
    <col min="5" max="5" width="9.42578125" customWidth="1"/>
    <col min="6" max="6" width="8.5703125" customWidth="1"/>
    <col min="7" max="7" width="21.28515625" customWidth="1"/>
    <col min="8" max="8" width="8.42578125" customWidth="1"/>
    <col min="9" max="9" width="8.140625" customWidth="1"/>
  </cols>
  <sheetData>
    <row r="1" spans="1:9" x14ac:dyDescent="0.25">
      <c r="A1" s="22" t="s">
        <v>265</v>
      </c>
      <c r="B1" s="22"/>
      <c r="C1" s="22"/>
      <c r="D1" s="22"/>
      <c r="E1" s="22"/>
      <c r="F1" s="22"/>
    </row>
    <row r="2" spans="1:9" x14ac:dyDescent="0.25">
      <c r="A2" s="22" t="s">
        <v>266</v>
      </c>
      <c r="B2" s="22"/>
      <c r="C2" s="22"/>
      <c r="D2" s="22"/>
      <c r="E2" s="22"/>
      <c r="F2" s="22"/>
    </row>
    <row r="3" spans="1:9" x14ac:dyDescent="0.25">
      <c r="A3" s="22" t="s">
        <v>267</v>
      </c>
      <c r="B3" s="22"/>
      <c r="C3" s="22"/>
      <c r="D3" s="22"/>
      <c r="E3" s="22"/>
      <c r="F3" s="22"/>
    </row>
    <row r="5" spans="1:9" x14ac:dyDescent="0.25">
      <c r="A5" s="21" t="s">
        <v>268</v>
      </c>
      <c r="B5" s="21"/>
      <c r="D5" s="21" t="s">
        <v>270</v>
      </c>
      <c r="E5" s="21"/>
      <c r="G5" s="21" t="s">
        <v>272</v>
      </c>
      <c r="H5" s="21"/>
    </row>
    <row r="6" spans="1:9" x14ac:dyDescent="0.25">
      <c r="A6" s="17" t="s">
        <v>274</v>
      </c>
      <c r="D6" s="17" t="s">
        <v>274</v>
      </c>
      <c r="G6" s="19" t="s">
        <v>273</v>
      </c>
    </row>
    <row r="7" spans="1:9" x14ac:dyDescent="0.25">
      <c r="A7" s="2" t="s">
        <v>231</v>
      </c>
      <c r="B7" s="3" t="s">
        <v>242</v>
      </c>
      <c r="C7" s="3">
        <v>81.95</v>
      </c>
      <c r="D7" s="2" t="s">
        <v>233</v>
      </c>
      <c r="E7" s="3" t="s">
        <v>238</v>
      </c>
      <c r="F7" s="3">
        <v>92.37</v>
      </c>
      <c r="G7" s="2" t="s">
        <v>217</v>
      </c>
      <c r="H7" s="3" t="s">
        <v>242</v>
      </c>
      <c r="I7" s="3">
        <v>95.69</v>
      </c>
    </row>
    <row r="8" spans="1:9" x14ac:dyDescent="0.25">
      <c r="A8" s="2" t="s">
        <v>198</v>
      </c>
      <c r="B8" s="3" t="s">
        <v>238</v>
      </c>
      <c r="C8" s="3">
        <v>76.92</v>
      </c>
      <c r="D8" s="2" t="s">
        <v>185</v>
      </c>
      <c r="E8" s="3" t="s">
        <v>238</v>
      </c>
      <c r="F8" s="3">
        <v>87.52</v>
      </c>
      <c r="G8" s="2" t="s">
        <v>234</v>
      </c>
      <c r="H8" s="3" t="s">
        <v>243</v>
      </c>
      <c r="I8" s="3">
        <v>87.91</v>
      </c>
    </row>
    <row r="9" spans="1:9" x14ac:dyDescent="0.25">
      <c r="A9" s="2" t="s">
        <v>196</v>
      </c>
      <c r="B9" s="3" t="s">
        <v>240</v>
      </c>
      <c r="C9" s="3">
        <v>74.239999999999995</v>
      </c>
      <c r="D9" s="2" t="s">
        <v>186</v>
      </c>
      <c r="E9" s="3" t="s">
        <v>238</v>
      </c>
      <c r="F9" s="3">
        <v>84.73</v>
      </c>
      <c r="G9" s="2" t="s">
        <v>213</v>
      </c>
      <c r="H9" s="3" t="s">
        <v>241</v>
      </c>
      <c r="I9" s="13">
        <v>85.3</v>
      </c>
    </row>
    <row r="10" spans="1:9" x14ac:dyDescent="0.25">
      <c r="A10" s="2" t="s">
        <v>227</v>
      </c>
      <c r="B10" s="3" t="s">
        <v>244</v>
      </c>
      <c r="C10" s="3">
        <v>69.61</v>
      </c>
      <c r="D10" s="2" t="s">
        <v>183</v>
      </c>
      <c r="E10" s="3" t="s">
        <v>236</v>
      </c>
      <c r="F10" s="3">
        <v>82.94</v>
      </c>
      <c r="G10" s="2" t="s">
        <v>210</v>
      </c>
      <c r="H10" s="3" t="s">
        <v>241</v>
      </c>
      <c r="I10" s="3">
        <v>84.84</v>
      </c>
    </row>
    <row r="11" spans="1:9" ht="15.75" thickBot="1" x14ac:dyDescent="0.3">
      <c r="A11" s="2" t="s">
        <v>197</v>
      </c>
      <c r="B11" s="3" t="s">
        <v>237</v>
      </c>
      <c r="C11" s="3">
        <v>68.86</v>
      </c>
      <c r="D11" s="2" t="s">
        <v>177</v>
      </c>
      <c r="E11" s="3" t="s">
        <v>236</v>
      </c>
      <c r="F11" s="3">
        <v>82.56</v>
      </c>
      <c r="G11" s="2" t="s">
        <v>208</v>
      </c>
      <c r="H11" s="3" t="s">
        <v>241</v>
      </c>
      <c r="I11" s="13">
        <v>83</v>
      </c>
    </row>
    <row r="12" spans="1:9" ht="15.75" thickBot="1" x14ac:dyDescent="0.3">
      <c r="C12" s="18">
        <f>SUM(C7:C11)</f>
        <v>371.58000000000004</v>
      </c>
      <c r="D12" s="2" t="s">
        <v>180</v>
      </c>
      <c r="E12" s="3" t="s">
        <v>236</v>
      </c>
      <c r="F12" s="3">
        <v>82.42</v>
      </c>
      <c r="G12" s="2" t="s">
        <v>218</v>
      </c>
      <c r="H12" s="3" t="s">
        <v>242</v>
      </c>
      <c r="I12" s="13">
        <v>78.099999999999994</v>
      </c>
    </row>
    <row r="13" spans="1:9" x14ac:dyDescent="0.25">
      <c r="A13" s="19" t="s">
        <v>269</v>
      </c>
      <c r="D13" s="2" t="s">
        <v>182</v>
      </c>
      <c r="E13" s="3" t="s">
        <v>236</v>
      </c>
      <c r="F13" s="3">
        <v>82.39</v>
      </c>
      <c r="G13" s="2" t="s">
        <v>225</v>
      </c>
      <c r="H13" s="3" t="s">
        <v>243</v>
      </c>
      <c r="I13" s="3">
        <v>72.180000000000007</v>
      </c>
    </row>
    <row r="14" spans="1:9" x14ac:dyDescent="0.25">
      <c r="A14" s="2" t="s">
        <v>199</v>
      </c>
      <c r="B14" s="3" t="s">
        <v>238</v>
      </c>
      <c r="C14" s="13">
        <v>77.599999999999994</v>
      </c>
      <c r="D14" s="2" t="s">
        <v>178</v>
      </c>
      <c r="E14" s="3" t="s">
        <v>236</v>
      </c>
      <c r="F14" s="3">
        <v>78.64</v>
      </c>
      <c r="G14" s="2" t="s">
        <v>222</v>
      </c>
      <c r="H14" s="3" t="s">
        <v>242</v>
      </c>
      <c r="I14" s="3">
        <v>71.989999999999995</v>
      </c>
    </row>
    <row r="15" spans="1:9" x14ac:dyDescent="0.25">
      <c r="A15" s="2" t="s">
        <v>228</v>
      </c>
      <c r="B15" s="3" t="s">
        <v>242</v>
      </c>
      <c r="C15" s="3">
        <v>76.53</v>
      </c>
      <c r="D15" s="2" t="s">
        <v>194</v>
      </c>
      <c r="E15" s="3" t="s">
        <v>239</v>
      </c>
      <c r="F15" s="3">
        <v>78.03</v>
      </c>
      <c r="G15" s="2" t="s">
        <v>211</v>
      </c>
      <c r="H15" s="3" t="s">
        <v>241</v>
      </c>
      <c r="I15" s="3">
        <v>71.069999999999993</v>
      </c>
    </row>
    <row r="16" spans="1:9" x14ac:dyDescent="0.25">
      <c r="A16" s="2" t="s">
        <v>195</v>
      </c>
      <c r="B16" s="3" t="s">
        <v>236</v>
      </c>
      <c r="C16" s="3">
        <v>71.86</v>
      </c>
      <c r="D16" s="2" t="s">
        <v>187</v>
      </c>
      <c r="E16" s="3" t="s">
        <v>238</v>
      </c>
      <c r="F16" s="3">
        <v>77.56</v>
      </c>
      <c r="G16" s="2" t="s">
        <v>219</v>
      </c>
      <c r="H16" s="3" t="s">
        <v>242</v>
      </c>
      <c r="I16" s="3">
        <v>63.77</v>
      </c>
    </row>
    <row r="17" spans="1:9" ht="15.75" thickBot="1" x14ac:dyDescent="0.3">
      <c r="A17" s="2" t="s">
        <v>226</v>
      </c>
      <c r="B17" s="3" t="s">
        <v>241</v>
      </c>
      <c r="C17" s="3">
        <v>66.91</v>
      </c>
      <c r="D17" s="2" t="s">
        <v>181</v>
      </c>
      <c r="E17" s="3" t="s">
        <v>236</v>
      </c>
      <c r="F17" s="3">
        <v>76.06</v>
      </c>
      <c r="G17" s="2" t="s">
        <v>214</v>
      </c>
      <c r="H17" s="3" t="s">
        <v>244</v>
      </c>
      <c r="I17" s="3">
        <v>63.34</v>
      </c>
    </row>
    <row r="18" spans="1:9" ht="15.75" thickBot="1" x14ac:dyDescent="0.3">
      <c r="C18" s="20">
        <f>SUM(C14:C17)</f>
        <v>292.89999999999998</v>
      </c>
      <c r="D18" s="2" t="s">
        <v>188</v>
      </c>
      <c r="E18" s="3" t="s">
        <v>238</v>
      </c>
      <c r="F18" s="3">
        <v>74.83</v>
      </c>
      <c r="G18" s="2" t="s">
        <v>215</v>
      </c>
      <c r="H18" s="3" t="s">
        <v>245</v>
      </c>
      <c r="I18" s="3">
        <v>39.39</v>
      </c>
    </row>
    <row r="19" spans="1:9" ht="15.75" thickBot="1" x14ac:dyDescent="0.3">
      <c r="F19" s="18">
        <f>SUM(F7:F18)</f>
        <v>980.04999999999984</v>
      </c>
      <c r="I19" s="18">
        <f>SUM(I7:I18)</f>
        <v>896.57999999999993</v>
      </c>
    </row>
    <row r="20" spans="1:9" x14ac:dyDescent="0.25">
      <c r="D20" s="19" t="s">
        <v>269</v>
      </c>
      <c r="G20" s="17" t="s">
        <v>275</v>
      </c>
    </row>
    <row r="21" spans="1:9" x14ac:dyDescent="0.25">
      <c r="D21" s="2" t="s">
        <v>192</v>
      </c>
      <c r="E21" s="3" t="s">
        <v>238</v>
      </c>
      <c r="F21" s="3">
        <v>77.11</v>
      </c>
      <c r="G21" s="2" t="s">
        <v>221</v>
      </c>
      <c r="H21" s="3" t="s">
        <v>242</v>
      </c>
      <c r="I21" s="3">
        <v>93.89</v>
      </c>
    </row>
    <row r="22" spans="1:9" x14ac:dyDescent="0.25">
      <c r="D22" s="2" t="s">
        <v>191</v>
      </c>
      <c r="E22" s="3" t="s">
        <v>238</v>
      </c>
      <c r="F22" s="3">
        <v>70.650000000000006</v>
      </c>
      <c r="G22" s="2" t="s">
        <v>209</v>
      </c>
      <c r="H22" s="3" t="s">
        <v>241</v>
      </c>
      <c r="I22" s="3">
        <v>92.14</v>
      </c>
    </row>
    <row r="23" spans="1:9" x14ac:dyDescent="0.25">
      <c r="D23" s="2" t="s">
        <v>193</v>
      </c>
      <c r="E23" s="3" t="s">
        <v>238</v>
      </c>
      <c r="F23" s="3">
        <v>60.44</v>
      </c>
      <c r="G23" s="2" t="s">
        <v>212</v>
      </c>
      <c r="H23" s="3" t="s">
        <v>241</v>
      </c>
      <c r="I23" s="3">
        <v>91.03</v>
      </c>
    </row>
    <row r="24" spans="1:9" ht="15.75" thickBot="1" x14ac:dyDescent="0.3">
      <c r="D24" s="2" t="s">
        <v>190</v>
      </c>
      <c r="E24" s="3" t="s">
        <v>238</v>
      </c>
      <c r="F24" s="3">
        <v>59.29</v>
      </c>
      <c r="G24" s="2" t="s">
        <v>223</v>
      </c>
      <c r="H24" s="3" t="s">
        <v>242</v>
      </c>
      <c r="I24" s="3">
        <v>90.13</v>
      </c>
    </row>
    <row r="25" spans="1:9" ht="15.75" thickBot="1" x14ac:dyDescent="0.3">
      <c r="F25" s="18">
        <f>SUM(F21:F24)</f>
        <v>267.49</v>
      </c>
      <c r="G25" s="2" t="s">
        <v>204</v>
      </c>
      <c r="H25" s="3" t="s">
        <v>241</v>
      </c>
      <c r="I25" s="13">
        <v>88.2</v>
      </c>
    </row>
    <row r="26" spans="1:9" x14ac:dyDescent="0.25">
      <c r="D26" s="17" t="s">
        <v>271</v>
      </c>
      <c r="G26" s="2" t="s">
        <v>207</v>
      </c>
      <c r="H26" s="3" t="s">
        <v>241</v>
      </c>
      <c r="I26" s="3">
        <v>87.35</v>
      </c>
    </row>
    <row r="27" spans="1:9" x14ac:dyDescent="0.25">
      <c r="D27" s="2" t="s">
        <v>189</v>
      </c>
      <c r="E27" s="3" t="s">
        <v>238</v>
      </c>
      <c r="F27" s="3">
        <v>98.41</v>
      </c>
      <c r="G27" s="2" t="s">
        <v>203</v>
      </c>
      <c r="H27" s="3" t="s">
        <v>241</v>
      </c>
      <c r="I27" s="3">
        <v>85.63</v>
      </c>
    </row>
    <row r="28" spans="1:9" ht="15.75" thickBot="1" x14ac:dyDescent="0.3">
      <c r="D28" s="2" t="s">
        <v>179</v>
      </c>
      <c r="E28" s="3" t="s">
        <v>236</v>
      </c>
      <c r="F28" s="3" t="s">
        <v>262</v>
      </c>
      <c r="G28" s="2" t="s">
        <v>224</v>
      </c>
      <c r="H28" s="3" t="s">
        <v>243</v>
      </c>
      <c r="I28" s="3">
        <v>85.52</v>
      </c>
    </row>
    <row r="29" spans="1:9" ht="15.75" thickBot="1" x14ac:dyDescent="0.3">
      <c r="F29" s="18">
        <f>SUM(F27:F28)</f>
        <v>98.41</v>
      </c>
      <c r="G29" s="2" t="s">
        <v>205</v>
      </c>
      <c r="H29" s="3" t="s">
        <v>241</v>
      </c>
      <c r="I29" s="13">
        <v>85.1</v>
      </c>
    </row>
    <row r="30" spans="1:9" x14ac:dyDescent="0.25">
      <c r="G30" s="2" t="s">
        <v>206</v>
      </c>
      <c r="H30" s="3" t="s">
        <v>241</v>
      </c>
      <c r="I30" s="13">
        <v>84.1</v>
      </c>
    </row>
    <row r="31" spans="1:9" ht="15.75" thickBot="1" x14ac:dyDescent="0.3">
      <c r="G31" s="2" t="s">
        <v>201</v>
      </c>
      <c r="H31" s="3" t="s">
        <v>241</v>
      </c>
      <c r="I31" s="13" t="s">
        <v>262</v>
      </c>
    </row>
    <row r="32" spans="1:9" ht="15.75" thickBot="1" x14ac:dyDescent="0.3">
      <c r="I32" s="18">
        <f>SUM(I21:I31)</f>
        <v>883.09</v>
      </c>
    </row>
    <row r="33" spans="7:9" x14ac:dyDescent="0.25">
      <c r="G33" s="17" t="s">
        <v>271</v>
      </c>
    </row>
    <row r="34" spans="7:9" x14ac:dyDescent="0.25">
      <c r="G34" s="2" t="s">
        <v>220</v>
      </c>
      <c r="H34" s="3" t="s">
        <v>242</v>
      </c>
      <c r="I34" s="13">
        <v>102.38</v>
      </c>
    </row>
    <row r="35" spans="7:9" x14ac:dyDescent="0.25">
      <c r="G35" s="2" t="s">
        <v>202</v>
      </c>
      <c r="H35" s="3" t="s">
        <v>241</v>
      </c>
      <c r="I35" s="3">
        <v>91.71</v>
      </c>
    </row>
    <row r="36" spans="7:9" ht="15.75" thickBot="1" x14ac:dyDescent="0.3">
      <c r="G36" s="2" t="s">
        <v>216</v>
      </c>
      <c r="H36" s="3" t="s">
        <v>242</v>
      </c>
      <c r="I36" s="3">
        <v>88.78</v>
      </c>
    </row>
    <row r="37" spans="7:9" ht="15.75" thickBot="1" x14ac:dyDescent="0.3">
      <c r="I37" s="20">
        <f>SUM(I34:I36)</f>
        <v>282.87</v>
      </c>
    </row>
  </sheetData>
  <sortState xmlns:xlrd2="http://schemas.microsoft.com/office/spreadsheetml/2017/richdata2" ref="D21:F24">
    <sortCondition descending="1" ref="F21:F24"/>
  </sortState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44528285-F056-49F5-B2C8-40D5B7FA3B08}">
            <xm:f>NOT(ISERROR(SEARCH("-",A13)))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A13:A17</xm:sqref>
        </x14:conditionalFormatting>
        <x14:conditionalFormatting xmlns:xm="http://schemas.microsoft.com/office/excel/2006/main">
          <x14:cfRule type="containsText" priority="24" operator="containsText" id="{51100121-59C3-4C96-BD7B-EBA0ED74D295}">
            <xm:f>NOT(ISERROR(SEARCH("-",A7)))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A7:C11</xm:sqref>
        </x14:conditionalFormatting>
        <x14:conditionalFormatting xmlns:xm="http://schemas.microsoft.com/office/excel/2006/main">
          <x14:cfRule type="containsText" priority="21" operator="containsText" id="{AF83C7CF-8377-43F5-9839-CB84D9E6FA26}">
            <xm:f>NOT(ISERROR(SEARCH("-",B14)))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B14:C17</xm:sqref>
        </x14:conditionalFormatting>
        <x14:conditionalFormatting xmlns:xm="http://schemas.microsoft.com/office/excel/2006/main">
          <x14:cfRule type="containsText" priority="16" operator="containsText" id="{E4A4E3AB-ADE3-4152-A5B1-75A418ADE392}">
            <xm:f>NOT(ISERROR(SEARCH("-",D20)))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D20:D24</xm:sqref>
        </x14:conditionalFormatting>
        <x14:conditionalFormatting xmlns:xm="http://schemas.microsoft.com/office/excel/2006/main">
          <x14:cfRule type="containsText" priority="18" operator="containsText" id="{96DEE051-93E0-4A29-A1A0-12656365E8B6}">
            <xm:f>NOT(ISERROR(SEARCH("-",D7)))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D7:F18</xm:sqref>
        </x14:conditionalFormatting>
        <x14:conditionalFormatting xmlns:xm="http://schemas.microsoft.com/office/excel/2006/main">
          <x14:cfRule type="containsText" priority="11" operator="containsText" id="{A0227681-D2BE-4B0F-A489-9ADDDCAA395C}">
            <xm:f>NOT(ISERROR(SEARCH("-",D27)))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D27:F28</xm:sqref>
        </x14:conditionalFormatting>
        <x14:conditionalFormatting xmlns:xm="http://schemas.microsoft.com/office/excel/2006/main">
          <x14:cfRule type="containsText" priority="14" operator="containsText" id="{71A3936D-18C9-40AB-8F03-D4E0DCCC8F40}">
            <xm:f>NOT(ISERROR(SEARCH("-",E21)))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E21:F24</xm:sqref>
        </x14:conditionalFormatting>
        <x14:conditionalFormatting xmlns:xm="http://schemas.microsoft.com/office/excel/2006/main">
          <x14:cfRule type="containsText" priority="9" operator="containsText" id="{86CE456A-169D-4884-9865-1CE1686F1BD5}">
            <xm:f>NOT(ISERROR(SEARCH("-",G6)))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G6:G18</xm:sqref>
        </x14:conditionalFormatting>
        <x14:conditionalFormatting xmlns:xm="http://schemas.microsoft.com/office/excel/2006/main">
          <x14:cfRule type="containsText" priority="4" operator="containsText" id="{2D224030-75F3-425F-A7E0-DB0777F3673D}">
            <xm:f>NOT(ISERROR(SEARCH("-",G21)))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G21:I31</xm:sqref>
        </x14:conditionalFormatting>
        <x14:conditionalFormatting xmlns:xm="http://schemas.microsoft.com/office/excel/2006/main">
          <x14:cfRule type="containsText" priority="1" operator="containsText" id="{03CE0843-BF79-4C05-9FE4-0213CE700367}">
            <xm:f>NOT(ISERROR(SEARCH("-",G34)))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G34:I36</xm:sqref>
        </x14:conditionalFormatting>
        <x14:conditionalFormatting xmlns:xm="http://schemas.microsoft.com/office/excel/2006/main">
          <x14:cfRule type="containsText" priority="7" operator="containsText" id="{656ED8A2-8D23-4BB5-B3E4-F74DD87DED13}">
            <xm:f>NOT(ISERROR(SEARCH("-",H7)))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H7:I18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8"/>
  <sheetViews>
    <sheetView tabSelected="1" topLeftCell="A10" workbookViewId="0">
      <selection activeCell="K73" sqref="K73"/>
    </sheetView>
  </sheetViews>
  <sheetFormatPr defaultColWidth="10.85546875" defaultRowHeight="15" x14ac:dyDescent="0.25"/>
  <cols>
    <col min="1" max="1" width="21.140625" style="1" customWidth="1"/>
    <col min="2" max="2" width="10.85546875" style="1" bestFit="1" customWidth="1"/>
    <col min="3" max="3" width="7.42578125" style="1" customWidth="1"/>
    <col min="4" max="4" width="7.42578125" style="1" bestFit="1" customWidth="1"/>
    <col min="5" max="5" width="5.85546875" style="1" customWidth="1"/>
    <col min="6" max="6" width="10.42578125" style="1" bestFit="1" customWidth="1"/>
    <col min="7" max="7" width="6.5703125" style="1" customWidth="1"/>
    <col min="8" max="9" width="6.42578125" style="1" customWidth="1"/>
    <col min="10" max="11" width="6.140625" style="1" customWidth="1"/>
    <col min="12" max="13" width="6.5703125" style="1" customWidth="1"/>
    <col min="14" max="14" width="6.42578125" style="1" customWidth="1"/>
    <col min="15" max="16" width="6.5703125" style="1" customWidth="1"/>
    <col min="17" max="17" width="7.28515625" style="1" customWidth="1"/>
    <col min="18" max="20" width="6.42578125" style="1" customWidth="1"/>
    <col min="21" max="21" width="13.5703125" style="1" customWidth="1"/>
    <col min="22" max="22" width="5" style="1" bestFit="1" customWidth="1"/>
    <col min="23" max="23" width="9.85546875" style="1" bestFit="1" customWidth="1"/>
    <col min="24" max="24" width="8.7109375" style="1" bestFit="1" customWidth="1"/>
    <col min="25" max="16384" width="10.85546875" style="1"/>
  </cols>
  <sheetData>
    <row r="1" spans="1:21" x14ac:dyDescent="0.25">
      <c r="A1" s="15" t="s">
        <v>0</v>
      </c>
      <c r="B1" s="9" t="s">
        <v>1</v>
      </c>
      <c r="C1" s="9" t="s">
        <v>2</v>
      </c>
      <c r="D1" s="9" t="s">
        <v>235</v>
      </c>
      <c r="E1" s="9" t="s">
        <v>248</v>
      </c>
      <c r="F1" s="9" t="s">
        <v>3</v>
      </c>
      <c r="G1" s="9" t="s">
        <v>249</v>
      </c>
      <c r="H1" s="9" t="s">
        <v>250</v>
      </c>
      <c r="I1" s="9" t="s">
        <v>251</v>
      </c>
      <c r="J1" s="10" t="s">
        <v>252</v>
      </c>
      <c r="K1" s="9" t="s">
        <v>253</v>
      </c>
      <c r="L1" s="9" t="s">
        <v>254</v>
      </c>
      <c r="M1" s="9" t="s">
        <v>255</v>
      </c>
      <c r="N1" s="10" t="s">
        <v>256</v>
      </c>
      <c r="O1" s="9" t="s">
        <v>257</v>
      </c>
      <c r="P1" s="9" t="s">
        <v>258</v>
      </c>
      <c r="Q1" s="9" t="s">
        <v>259</v>
      </c>
      <c r="R1" s="10" t="s">
        <v>260</v>
      </c>
      <c r="S1" s="11" t="s">
        <v>261</v>
      </c>
      <c r="T1" s="12" t="s">
        <v>263</v>
      </c>
    </row>
    <row r="2" spans="1:21" x14ac:dyDescent="0.25">
      <c r="A2" s="2" t="s">
        <v>231</v>
      </c>
      <c r="B2" s="3" t="s">
        <v>4</v>
      </c>
      <c r="C2" s="3" t="s">
        <v>242</v>
      </c>
      <c r="D2" s="3" t="s">
        <v>174</v>
      </c>
      <c r="E2" s="3">
        <v>120</v>
      </c>
      <c r="F2" s="3" t="s">
        <v>175</v>
      </c>
      <c r="G2" s="3">
        <v>260</v>
      </c>
      <c r="H2" s="3">
        <v>280</v>
      </c>
      <c r="I2" s="16" t="s">
        <v>264</v>
      </c>
      <c r="J2" s="5">
        <v>280</v>
      </c>
      <c r="K2" s="3">
        <v>240</v>
      </c>
      <c r="L2" s="3">
        <v>250</v>
      </c>
      <c r="M2" s="3">
        <v>255</v>
      </c>
      <c r="N2" s="5">
        <v>255</v>
      </c>
      <c r="O2" s="3">
        <v>250</v>
      </c>
      <c r="P2" s="3">
        <v>270</v>
      </c>
      <c r="Q2" s="3">
        <v>285</v>
      </c>
      <c r="R2" s="5">
        <v>285</v>
      </c>
      <c r="S2" s="6">
        <f t="shared" ref="S2:S7" si="0">J2+N2+R2</f>
        <v>820</v>
      </c>
      <c r="T2" s="7">
        <v>81.95</v>
      </c>
      <c r="U2" s="3" t="s">
        <v>246</v>
      </c>
    </row>
    <row r="3" spans="1:21" x14ac:dyDescent="0.25">
      <c r="A3" s="2" t="s">
        <v>198</v>
      </c>
      <c r="B3" s="3" t="s">
        <v>4</v>
      </c>
      <c r="C3" s="3" t="s">
        <v>238</v>
      </c>
      <c r="D3" s="3" t="s">
        <v>85</v>
      </c>
      <c r="E3" s="3">
        <v>63</v>
      </c>
      <c r="F3" s="4">
        <v>36137</v>
      </c>
      <c r="G3" s="3" t="s">
        <v>22</v>
      </c>
      <c r="H3" s="3">
        <v>135</v>
      </c>
      <c r="I3" s="3">
        <v>140</v>
      </c>
      <c r="J3" s="5">
        <v>140</v>
      </c>
      <c r="K3" s="3">
        <v>115</v>
      </c>
      <c r="L3" s="3">
        <v>-120</v>
      </c>
      <c r="M3" s="3">
        <v>120</v>
      </c>
      <c r="N3" s="5">
        <v>120</v>
      </c>
      <c r="O3" s="3">
        <v>165</v>
      </c>
      <c r="P3" s="3" t="s">
        <v>56</v>
      </c>
      <c r="Q3" s="3">
        <v>-175</v>
      </c>
      <c r="R3" s="5">
        <v>165</v>
      </c>
      <c r="S3" s="6">
        <f t="shared" si="0"/>
        <v>425</v>
      </c>
      <c r="T3" s="7">
        <v>76.92</v>
      </c>
      <c r="U3" s="3" t="s">
        <v>246</v>
      </c>
    </row>
    <row r="4" spans="1:21" x14ac:dyDescent="0.25">
      <c r="A4" s="2" t="s">
        <v>196</v>
      </c>
      <c r="B4" s="3" t="s">
        <v>4</v>
      </c>
      <c r="C4" s="3" t="s">
        <v>240</v>
      </c>
      <c r="D4" s="3" t="s">
        <v>80</v>
      </c>
      <c r="E4" s="3">
        <v>76</v>
      </c>
      <c r="F4" s="3" t="s">
        <v>81</v>
      </c>
      <c r="G4" s="3" t="s">
        <v>58</v>
      </c>
      <c r="H4" s="3">
        <v>-170</v>
      </c>
      <c r="I4" s="3">
        <v>175</v>
      </c>
      <c r="J4" s="5">
        <v>175</v>
      </c>
      <c r="K4" s="3">
        <v>100</v>
      </c>
      <c r="L4" s="3">
        <v>-105</v>
      </c>
      <c r="M4" s="3">
        <v>105</v>
      </c>
      <c r="N4" s="5">
        <v>105</v>
      </c>
      <c r="O4" s="3">
        <v>150</v>
      </c>
      <c r="P4" s="3">
        <v>160</v>
      </c>
      <c r="Q4" s="3">
        <v>170</v>
      </c>
      <c r="R4" s="5">
        <v>170</v>
      </c>
      <c r="S4" s="6">
        <f t="shared" si="0"/>
        <v>450</v>
      </c>
      <c r="T4" s="7">
        <v>74.239999999999995</v>
      </c>
      <c r="U4" s="3" t="s">
        <v>246</v>
      </c>
    </row>
    <row r="5" spans="1:21" x14ac:dyDescent="0.25">
      <c r="A5" s="2" t="s">
        <v>227</v>
      </c>
      <c r="B5" s="3" t="s">
        <v>4</v>
      </c>
      <c r="C5" s="3" t="s">
        <v>244</v>
      </c>
      <c r="D5" s="3" t="s">
        <v>167</v>
      </c>
      <c r="E5" s="3">
        <v>105</v>
      </c>
      <c r="F5" s="3" t="s">
        <v>168</v>
      </c>
      <c r="G5" s="3">
        <v>200</v>
      </c>
      <c r="H5" s="3">
        <v>210</v>
      </c>
      <c r="I5" s="16" t="s">
        <v>264</v>
      </c>
      <c r="J5" s="5">
        <v>210</v>
      </c>
      <c r="K5" s="3">
        <v>-190</v>
      </c>
      <c r="L5" s="3">
        <v>200</v>
      </c>
      <c r="M5" s="3">
        <v>210</v>
      </c>
      <c r="N5" s="5">
        <v>210</v>
      </c>
      <c r="O5" s="3">
        <v>220</v>
      </c>
      <c r="P5" s="3">
        <v>240</v>
      </c>
      <c r="Q5" s="3">
        <v>255</v>
      </c>
      <c r="R5" s="5">
        <v>255</v>
      </c>
      <c r="S5" s="6">
        <f t="shared" si="0"/>
        <v>675</v>
      </c>
      <c r="T5" s="7">
        <v>69.61</v>
      </c>
      <c r="U5" s="3" t="s">
        <v>246</v>
      </c>
    </row>
    <row r="6" spans="1:21" x14ac:dyDescent="0.25">
      <c r="A6" s="2" t="s">
        <v>197</v>
      </c>
      <c r="B6" s="3" t="s">
        <v>4</v>
      </c>
      <c r="C6" s="3" t="s">
        <v>237</v>
      </c>
      <c r="D6" s="3" t="s">
        <v>82</v>
      </c>
      <c r="E6" s="3" t="s">
        <v>68</v>
      </c>
      <c r="F6" s="3" t="s">
        <v>83</v>
      </c>
      <c r="G6" s="3">
        <v>175</v>
      </c>
      <c r="H6" s="3">
        <v>-180</v>
      </c>
      <c r="I6" s="3">
        <v>185</v>
      </c>
      <c r="J6" s="5">
        <v>185</v>
      </c>
      <c r="K6" s="3" t="s">
        <v>84</v>
      </c>
      <c r="L6" s="3">
        <v>100</v>
      </c>
      <c r="M6" s="3" t="s">
        <v>8</v>
      </c>
      <c r="N6" s="5">
        <v>102.5</v>
      </c>
      <c r="O6" s="3">
        <v>160</v>
      </c>
      <c r="P6" s="3">
        <v>170</v>
      </c>
      <c r="Q6" s="3">
        <v>175</v>
      </c>
      <c r="R6" s="5">
        <v>175</v>
      </c>
      <c r="S6" s="6">
        <f t="shared" si="0"/>
        <v>462.5</v>
      </c>
      <c r="T6" s="7">
        <v>68.86</v>
      </c>
      <c r="U6" s="3" t="s">
        <v>246</v>
      </c>
    </row>
    <row r="7" spans="1:21" x14ac:dyDescent="0.25">
      <c r="A7" s="2" t="s">
        <v>200</v>
      </c>
      <c r="B7" s="3" t="s">
        <v>4</v>
      </c>
      <c r="C7" s="3" t="s">
        <v>238</v>
      </c>
      <c r="D7" s="3" t="s">
        <v>28</v>
      </c>
      <c r="E7" s="3">
        <v>69</v>
      </c>
      <c r="F7" s="4">
        <v>33917</v>
      </c>
      <c r="G7" s="3" t="s">
        <v>78</v>
      </c>
      <c r="H7" s="3" t="s">
        <v>20</v>
      </c>
      <c r="I7" s="16" t="s">
        <v>264</v>
      </c>
      <c r="J7" s="5">
        <v>142.5</v>
      </c>
      <c r="K7" s="3" t="s">
        <v>19</v>
      </c>
      <c r="L7" s="3" t="s">
        <v>34</v>
      </c>
      <c r="M7" s="3">
        <v>-75</v>
      </c>
      <c r="N7" s="5">
        <v>72.5</v>
      </c>
      <c r="O7" s="3">
        <v>130</v>
      </c>
      <c r="P7" s="3" t="s">
        <v>12</v>
      </c>
      <c r="Q7" s="3" t="s">
        <v>78</v>
      </c>
      <c r="R7" s="5">
        <v>137.5</v>
      </c>
      <c r="S7" s="6">
        <f t="shared" si="0"/>
        <v>352.5</v>
      </c>
      <c r="T7" s="7">
        <v>61.29</v>
      </c>
      <c r="U7" s="3" t="s">
        <v>246</v>
      </c>
    </row>
    <row r="8" spans="1:21" x14ac:dyDescent="0.25">
      <c r="A8" s="2" t="s">
        <v>229</v>
      </c>
      <c r="B8" s="3" t="s">
        <v>4</v>
      </c>
      <c r="C8" s="3" t="s">
        <v>242</v>
      </c>
      <c r="D8" s="3" t="s">
        <v>170</v>
      </c>
      <c r="E8" s="3">
        <v>74</v>
      </c>
      <c r="F8" s="3" t="s">
        <v>171</v>
      </c>
      <c r="G8" s="3">
        <v>-230</v>
      </c>
      <c r="H8" s="3">
        <v>-240</v>
      </c>
      <c r="I8" s="3">
        <v>-240</v>
      </c>
      <c r="J8" s="5"/>
      <c r="K8" s="3">
        <v>-145</v>
      </c>
      <c r="L8" s="3">
        <v>145</v>
      </c>
      <c r="M8" s="3">
        <v>-150</v>
      </c>
      <c r="N8" s="5">
        <v>145</v>
      </c>
      <c r="O8" s="3">
        <v>225</v>
      </c>
      <c r="P8" s="3">
        <v>245</v>
      </c>
      <c r="Q8" s="3" t="s">
        <v>172</v>
      </c>
      <c r="R8" s="5">
        <v>245</v>
      </c>
      <c r="S8" s="6" t="s">
        <v>262</v>
      </c>
      <c r="T8" s="8"/>
      <c r="U8" s="3" t="s">
        <v>246</v>
      </c>
    </row>
    <row r="9" spans="1:21" x14ac:dyDescent="0.25">
      <c r="A9" s="2" t="s">
        <v>230</v>
      </c>
      <c r="B9" s="3" t="s">
        <v>4</v>
      </c>
      <c r="C9" s="3" t="s">
        <v>242</v>
      </c>
      <c r="D9" s="3" t="s">
        <v>173</v>
      </c>
      <c r="E9" s="3">
        <v>105</v>
      </c>
      <c r="F9" s="4">
        <v>31453</v>
      </c>
      <c r="G9" s="3">
        <v>-260</v>
      </c>
      <c r="H9" s="3">
        <v>-260</v>
      </c>
      <c r="I9" s="3">
        <v>-260</v>
      </c>
      <c r="J9" s="5"/>
      <c r="K9" s="3">
        <v>-195</v>
      </c>
      <c r="L9" s="3"/>
      <c r="M9" s="3"/>
      <c r="N9" s="5"/>
      <c r="O9" s="3"/>
      <c r="P9" s="3"/>
      <c r="Q9" s="3"/>
      <c r="R9" s="5"/>
      <c r="S9" s="6" t="s">
        <v>262</v>
      </c>
      <c r="T9" s="7"/>
      <c r="U9" s="3" t="s">
        <v>246</v>
      </c>
    </row>
    <row r="10" spans="1:21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13"/>
      <c r="U10" s="3"/>
    </row>
    <row r="11" spans="1:21" x14ac:dyDescent="0.25">
      <c r="A11" s="2" t="s">
        <v>233</v>
      </c>
      <c r="B11" s="3" t="s">
        <v>4</v>
      </c>
      <c r="C11" s="3" t="s">
        <v>238</v>
      </c>
      <c r="D11" s="3" t="s">
        <v>57</v>
      </c>
      <c r="E11" s="3">
        <v>69</v>
      </c>
      <c r="F11" s="4">
        <v>36686</v>
      </c>
      <c r="G11" s="3">
        <v>155</v>
      </c>
      <c r="H11" s="3" t="s">
        <v>58</v>
      </c>
      <c r="I11" s="3" t="s">
        <v>59</v>
      </c>
      <c r="J11" s="5">
        <v>162.5</v>
      </c>
      <c r="K11" s="3" t="s">
        <v>41</v>
      </c>
      <c r="L11" s="3" t="s">
        <v>42</v>
      </c>
      <c r="M11" s="3">
        <v>90</v>
      </c>
      <c r="N11" s="5">
        <v>90</v>
      </c>
      <c r="O11" s="3">
        <v>165</v>
      </c>
      <c r="P11" s="3">
        <v>175</v>
      </c>
      <c r="Q11" s="3">
        <v>180</v>
      </c>
      <c r="R11" s="5">
        <v>180</v>
      </c>
      <c r="S11" s="6">
        <f t="shared" ref="S11:S25" si="1">J11+N11+R11</f>
        <v>432.5</v>
      </c>
      <c r="T11" s="7">
        <v>92.37</v>
      </c>
      <c r="U11" s="3" t="s">
        <v>247</v>
      </c>
    </row>
    <row r="12" spans="1:21" x14ac:dyDescent="0.25">
      <c r="A12" s="2" t="s">
        <v>185</v>
      </c>
      <c r="B12" s="3" t="s">
        <v>4</v>
      </c>
      <c r="C12" s="3" t="s">
        <v>238</v>
      </c>
      <c r="D12" s="3" t="s">
        <v>46</v>
      </c>
      <c r="E12" s="3">
        <v>52</v>
      </c>
      <c r="F12" s="3" t="s">
        <v>47</v>
      </c>
      <c r="G12" s="3">
        <v>125</v>
      </c>
      <c r="H12" s="3" t="s">
        <v>9</v>
      </c>
      <c r="I12" s="3" t="s">
        <v>25</v>
      </c>
      <c r="J12" s="5">
        <v>132.5</v>
      </c>
      <c r="K12" s="3" t="s">
        <v>28</v>
      </c>
      <c r="L12" s="3">
        <v>70</v>
      </c>
      <c r="M12" s="3" t="s">
        <v>19</v>
      </c>
      <c r="N12" s="5">
        <v>70</v>
      </c>
      <c r="O12" s="3" t="s">
        <v>25</v>
      </c>
      <c r="P12" s="3" t="s">
        <v>20</v>
      </c>
      <c r="Q12" s="3" t="s">
        <v>29</v>
      </c>
      <c r="R12" s="5">
        <v>142.5</v>
      </c>
      <c r="S12" s="6">
        <f t="shared" si="1"/>
        <v>345</v>
      </c>
      <c r="T12" s="7">
        <v>87.52</v>
      </c>
      <c r="U12" s="3" t="s">
        <v>247</v>
      </c>
    </row>
    <row r="13" spans="1:21" x14ac:dyDescent="0.25">
      <c r="A13" s="2" t="s">
        <v>186</v>
      </c>
      <c r="B13" s="3" t="s">
        <v>4</v>
      </c>
      <c r="C13" s="3" t="s">
        <v>238</v>
      </c>
      <c r="D13" s="3" t="s">
        <v>48</v>
      </c>
      <c r="E13" s="3">
        <v>52</v>
      </c>
      <c r="F13" s="3" t="s">
        <v>49</v>
      </c>
      <c r="G13" s="3">
        <v>120</v>
      </c>
      <c r="H13" s="3">
        <v>125</v>
      </c>
      <c r="I13" s="3">
        <v>-130</v>
      </c>
      <c r="J13" s="5">
        <v>125</v>
      </c>
      <c r="K13" s="3">
        <v>60</v>
      </c>
      <c r="L13" s="3" t="s">
        <v>27</v>
      </c>
      <c r="M13" s="3">
        <v>-65</v>
      </c>
      <c r="N13" s="5">
        <v>62.5</v>
      </c>
      <c r="O13" s="3" t="s">
        <v>13</v>
      </c>
      <c r="P13" s="3">
        <v>-155</v>
      </c>
      <c r="Q13" s="3">
        <v>-155</v>
      </c>
      <c r="R13" s="5">
        <v>147.5</v>
      </c>
      <c r="S13" s="6">
        <f t="shared" si="1"/>
        <v>335</v>
      </c>
      <c r="T13" s="7">
        <v>84.73</v>
      </c>
      <c r="U13" s="3" t="s">
        <v>247</v>
      </c>
    </row>
    <row r="14" spans="1:21" x14ac:dyDescent="0.25">
      <c r="A14" s="2" t="s">
        <v>183</v>
      </c>
      <c r="B14" s="3" t="s">
        <v>4</v>
      </c>
      <c r="C14" s="3" t="s">
        <v>236</v>
      </c>
      <c r="D14" s="3" t="s">
        <v>33</v>
      </c>
      <c r="E14" s="3">
        <v>76</v>
      </c>
      <c r="F14" s="4">
        <v>37898</v>
      </c>
      <c r="G14" s="3" t="s">
        <v>25</v>
      </c>
      <c r="H14" s="3" t="s">
        <v>20</v>
      </c>
      <c r="I14" s="3" t="s">
        <v>13</v>
      </c>
      <c r="J14" s="5">
        <v>147.5</v>
      </c>
      <c r="K14" s="3" t="s">
        <v>34</v>
      </c>
      <c r="L14" s="3" t="s">
        <v>35</v>
      </c>
      <c r="M14" s="3">
        <v>-80</v>
      </c>
      <c r="N14" s="5">
        <v>77.5</v>
      </c>
      <c r="O14" s="3">
        <v>155</v>
      </c>
      <c r="P14" s="3">
        <v>170</v>
      </c>
      <c r="Q14" s="3">
        <v>180</v>
      </c>
      <c r="R14" s="5">
        <v>180</v>
      </c>
      <c r="S14" s="6">
        <f t="shared" si="1"/>
        <v>405</v>
      </c>
      <c r="T14" s="7">
        <v>82.94</v>
      </c>
      <c r="U14" s="3" t="s">
        <v>247</v>
      </c>
    </row>
    <row r="15" spans="1:21" x14ac:dyDescent="0.25">
      <c r="A15" s="2" t="s">
        <v>177</v>
      </c>
      <c r="B15" s="3" t="s">
        <v>4</v>
      </c>
      <c r="C15" s="3" t="s">
        <v>236</v>
      </c>
      <c r="D15" s="3" t="s">
        <v>10</v>
      </c>
      <c r="E15" s="3">
        <v>57</v>
      </c>
      <c r="F15" s="3" t="s">
        <v>11</v>
      </c>
      <c r="G15" s="3">
        <v>115</v>
      </c>
      <c r="H15" s="3">
        <v>120</v>
      </c>
      <c r="I15" s="3">
        <v>125</v>
      </c>
      <c r="J15" s="5">
        <v>125</v>
      </c>
      <c r="K15" s="3">
        <v>70</v>
      </c>
      <c r="L15" s="3">
        <v>-75</v>
      </c>
      <c r="M15" s="3">
        <v>-75</v>
      </c>
      <c r="N15" s="5">
        <v>70</v>
      </c>
      <c r="O15" s="3" t="s">
        <v>12</v>
      </c>
      <c r="P15" s="3" t="s">
        <v>13</v>
      </c>
      <c r="Q15" s="3">
        <v>155</v>
      </c>
      <c r="R15" s="5">
        <v>155</v>
      </c>
      <c r="S15" s="6">
        <f t="shared" si="1"/>
        <v>350</v>
      </c>
      <c r="T15" s="7">
        <v>82.56</v>
      </c>
      <c r="U15" s="3" t="s">
        <v>247</v>
      </c>
    </row>
    <row r="16" spans="1:21" x14ac:dyDescent="0.25">
      <c r="A16" s="2" t="s">
        <v>180</v>
      </c>
      <c r="B16" s="3" t="s">
        <v>4</v>
      </c>
      <c r="C16" s="3" t="s">
        <v>236</v>
      </c>
      <c r="D16" s="3" t="s">
        <v>21</v>
      </c>
      <c r="E16" s="3">
        <v>63</v>
      </c>
      <c r="F16" s="4">
        <v>37379</v>
      </c>
      <c r="G16" s="3" t="s">
        <v>22</v>
      </c>
      <c r="H16" s="3">
        <v>135</v>
      </c>
      <c r="I16" s="3" t="s">
        <v>20</v>
      </c>
      <c r="J16" s="5">
        <v>142.5</v>
      </c>
      <c r="K16" s="3">
        <v>60</v>
      </c>
      <c r="L16" s="3">
        <v>65</v>
      </c>
      <c r="M16" s="3">
        <v>70</v>
      </c>
      <c r="N16" s="5">
        <v>70</v>
      </c>
      <c r="O16" s="3">
        <v>140</v>
      </c>
      <c r="P16" s="3">
        <v>150</v>
      </c>
      <c r="Q16" s="3">
        <v>160</v>
      </c>
      <c r="R16" s="5">
        <v>160</v>
      </c>
      <c r="S16" s="6">
        <f t="shared" si="1"/>
        <v>372.5</v>
      </c>
      <c r="T16" s="7">
        <v>82.42</v>
      </c>
      <c r="U16" s="3" t="s">
        <v>247</v>
      </c>
    </row>
    <row r="17" spans="1:21" x14ac:dyDescent="0.25">
      <c r="A17" s="2" t="s">
        <v>182</v>
      </c>
      <c r="B17" s="3" t="s">
        <v>4</v>
      </c>
      <c r="C17" s="3" t="s">
        <v>236</v>
      </c>
      <c r="D17" s="3" t="s">
        <v>30</v>
      </c>
      <c r="E17" s="3">
        <v>76</v>
      </c>
      <c r="F17" s="3" t="s">
        <v>31</v>
      </c>
      <c r="G17" s="3" t="s">
        <v>32</v>
      </c>
      <c r="H17" s="3">
        <v>165</v>
      </c>
      <c r="I17" s="3">
        <v>-170</v>
      </c>
      <c r="J17" s="5">
        <v>165</v>
      </c>
      <c r="K17" s="3">
        <v>90</v>
      </c>
      <c r="L17" s="3">
        <v>95</v>
      </c>
      <c r="M17" s="3">
        <v>-100</v>
      </c>
      <c r="N17" s="5">
        <v>95</v>
      </c>
      <c r="O17" s="3">
        <v>140</v>
      </c>
      <c r="P17" s="3">
        <v>150</v>
      </c>
      <c r="Q17" s="3">
        <v>155</v>
      </c>
      <c r="R17" s="5">
        <v>155</v>
      </c>
      <c r="S17" s="6">
        <f t="shared" si="1"/>
        <v>415</v>
      </c>
      <c r="T17" s="7">
        <v>82.39</v>
      </c>
      <c r="U17" s="3" t="s">
        <v>247</v>
      </c>
    </row>
    <row r="18" spans="1:21" x14ac:dyDescent="0.25">
      <c r="A18" s="2" t="s">
        <v>178</v>
      </c>
      <c r="B18" s="3" t="s">
        <v>4</v>
      </c>
      <c r="C18" s="3" t="s">
        <v>236</v>
      </c>
      <c r="D18" s="3" t="s">
        <v>14</v>
      </c>
      <c r="E18" s="3">
        <v>57</v>
      </c>
      <c r="F18" s="4">
        <v>37902</v>
      </c>
      <c r="G18" s="3">
        <v>100</v>
      </c>
      <c r="H18" s="3">
        <v>105</v>
      </c>
      <c r="I18" s="3">
        <v>110</v>
      </c>
      <c r="J18" s="5">
        <v>110</v>
      </c>
      <c r="K18" s="3">
        <v>70</v>
      </c>
      <c r="L18" s="3">
        <v>-75</v>
      </c>
      <c r="M18" s="3">
        <v>-75</v>
      </c>
      <c r="N18" s="5">
        <v>70</v>
      </c>
      <c r="O18" s="3">
        <v>135</v>
      </c>
      <c r="P18" s="3" t="s">
        <v>13</v>
      </c>
      <c r="Q18" s="3" t="s">
        <v>15</v>
      </c>
      <c r="R18" s="5">
        <v>152.5</v>
      </c>
      <c r="S18" s="6">
        <f t="shared" si="1"/>
        <v>332.5</v>
      </c>
      <c r="T18" s="7">
        <v>78.64</v>
      </c>
      <c r="U18" s="3" t="s">
        <v>247</v>
      </c>
    </row>
    <row r="19" spans="1:21" x14ac:dyDescent="0.25">
      <c r="A19" s="2" t="s">
        <v>194</v>
      </c>
      <c r="B19" s="3" t="s">
        <v>4</v>
      </c>
      <c r="C19" s="3" t="s">
        <v>239</v>
      </c>
      <c r="D19" s="3" t="s">
        <v>74</v>
      </c>
      <c r="E19" s="3">
        <v>69</v>
      </c>
      <c r="F19" s="3" t="s">
        <v>75</v>
      </c>
      <c r="G19" s="3">
        <v>-135</v>
      </c>
      <c r="H19" s="3">
        <v>135</v>
      </c>
      <c r="I19" s="3" t="s">
        <v>20</v>
      </c>
      <c r="J19" s="5">
        <v>142.5</v>
      </c>
      <c r="K19" s="3" t="s">
        <v>35</v>
      </c>
      <c r="L19" s="3" t="s">
        <v>41</v>
      </c>
      <c r="M19" s="3">
        <v>85</v>
      </c>
      <c r="N19" s="5">
        <v>85</v>
      </c>
      <c r="O19" s="3" t="s">
        <v>12</v>
      </c>
      <c r="P19" s="3" t="s">
        <v>13</v>
      </c>
      <c r="Q19" s="3">
        <v>-155</v>
      </c>
      <c r="R19" s="5">
        <v>147.5</v>
      </c>
      <c r="S19" s="6">
        <f t="shared" si="1"/>
        <v>375</v>
      </c>
      <c r="T19" s="7">
        <v>78.03</v>
      </c>
      <c r="U19" s="3" t="s">
        <v>247</v>
      </c>
    </row>
    <row r="20" spans="1:21" x14ac:dyDescent="0.25">
      <c r="A20" s="2" t="s">
        <v>187</v>
      </c>
      <c r="B20" s="3" t="s">
        <v>4</v>
      </c>
      <c r="C20" s="3" t="s">
        <v>238</v>
      </c>
      <c r="D20" s="3" t="s">
        <v>50</v>
      </c>
      <c r="E20" s="3">
        <v>57</v>
      </c>
      <c r="F20" s="4">
        <v>36474</v>
      </c>
      <c r="G20" s="3">
        <v>110</v>
      </c>
      <c r="H20" s="3" t="s">
        <v>38</v>
      </c>
      <c r="I20" s="3">
        <v>125</v>
      </c>
      <c r="J20" s="5">
        <v>125</v>
      </c>
      <c r="K20" s="3">
        <v>45</v>
      </c>
      <c r="L20" s="3" t="s">
        <v>51</v>
      </c>
      <c r="M20" s="3">
        <v>-50</v>
      </c>
      <c r="N20" s="5">
        <v>45</v>
      </c>
      <c r="O20" s="3">
        <v>140</v>
      </c>
      <c r="P20" s="3">
        <v>150</v>
      </c>
      <c r="Q20" s="3">
        <v>-160</v>
      </c>
      <c r="R20" s="5">
        <v>150</v>
      </c>
      <c r="S20" s="6">
        <f t="shared" si="1"/>
        <v>320</v>
      </c>
      <c r="T20" s="7">
        <v>77.56</v>
      </c>
      <c r="U20" s="3" t="s">
        <v>247</v>
      </c>
    </row>
    <row r="21" spans="1:21" x14ac:dyDescent="0.25">
      <c r="A21" s="2" t="s">
        <v>181</v>
      </c>
      <c r="B21" s="3" t="s">
        <v>4</v>
      </c>
      <c r="C21" s="3" t="s">
        <v>236</v>
      </c>
      <c r="D21" s="3" t="s">
        <v>23</v>
      </c>
      <c r="E21" s="3">
        <v>63</v>
      </c>
      <c r="F21" s="3" t="s">
        <v>24</v>
      </c>
      <c r="G21" s="3" t="s">
        <v>22</v>
      </c>
      <c r="H21" s="3" t="s">
        <v>25</v>
      </c>
      <c r="I21" s="3" t="s">
        <v>26</v>
      </c>
      <c r="J21" s="5">
        <v>132.5</v>
      </c>
      <c r="K21" s="3" t="s">
        <v>27</v>
      </c>
      <c r="L21" s="3">
        <v>65</v>
      </c>
      <c r="M21" s="3" t="s">
        <v>28</v>
      </c>
      <c r="N21" s="5">
        <v>67.5</v>
      </c>
      <c r="O21" s="3">
        <v>145</v>
      </c>
      <c r="P21" s="3" t="s">
        <v>29</v>
      </c>
      <c r="Q21" s="3">
        <v>-160</v>
      </c>
      <c r="R21" s="5">
        <v>145</v>
      </c>
      <c r="S21" s="6">
        <f t="shared" si="1"/>
        <v>345</v>
      </c>
      <c r="T21" s="7">
        <v>76.06</v>
      </c>
      <c r="U21" s="3" t="s">
        <v>247</v>
      </c>
    </row>
    <row r="22" spans="1:21" x14ac:dyDescent="0.25">
      <c r="A22" s="2" t="s">
        <v>188</v>
      </c>
      <c r="B22" s="3" t="s">
        <v>4</v>
      </c>
      <c r="C22" s="3" t="s">
        <v>238</v>
      </c>
      <c r="D22" s="3" t="s">
        <v>52</v>
      </c>
      <c r="E22" s="3">
        <v>57</v>
      </c>
      <c r="F22" s="3" t="s">
        <v>53</v>
      </c>
      <c r="G22" s="3" t="s">
        <v>8</v>
      </c>
      <c r="H22" s="3" t="s">
        <v>44</v>
      </c>
      <c r="I22" s="3" t="s">
        <v>45</v>
      </c>
      <c r="J22" s="5">
        <v>112.5</v>
      </c>
      <c r="K22" s="3" t="s">
        <v>54</v>
      </c>
      <c r="L22" s="3">
        <v>60</v>
      </c>
      <c r="M22" s="3">
        <v>-65</v>
      </c>
      <c r="N22" s="5">
        <v>60</v>
      </c>
      <c r="O22" s="3">
        <v>125</v>
      </c>
      <c r="P22" s="3" t="s">
        <v>25</v>
      </c>
      <c r="Q22" s="3" t="s">
        <v>26</v>
      </c>
      <c r="R22" s="5">
        <v>132.5</v>
      </c>
      <c r="S22" s="6">
        <f t="shared" si="1"/>
        <v>305</v>
      </c>
      <c r="T22" s="7">
        <v>74.83</v>
      </c>
      <c r="U22" s="3" t="s">
        <v>247</v>
      </c>
    </row>
    <row r="23" spans="1:21" x14ac:dyDescent="0.25">
      <c r="A23" s="2" t="s">
        <v>176</v>
      </c>
      <c r="B23" s="3" t="s">
        <v>4</v>
      </c>
      <c r="C23" s="3" t="s">
        <v>236</v>
      </c>
      <c r="D23" s="3" t="s">
        <v>5</v>
      </c>
      <c r="E23" s="3">
        <v>52</v>
      </c>
      <c r="F23" s="3" t="s">
        <v>6</v>
      </c>
      <c r="G23" s="3" t="s">
        <v>7</v>
      </c>
      <c r="H23" s="3" t="s">
        <v>8</v>
      </c>
      <c r="I23" s="3">
        <v>-105</v>
      </c>
      <c r="J23" s="5">
        <v>102.5</v>
      </c>
      <c r="K23" s="3">
        <v>60</v>
      </c>
      <c r="L23" s="3">
        <v>-65</v>
      </c>
      <c r="M23" s="3">
        <v>-65</v>
      </c>
      <c r="N23" s="5">
        <v>60</v>
      </c>
      <c r="O23" s="3">
        <v>120</v>
      </c>
      <c r="P23" s="3" t="s">
        <v>9</v>
      </c>
      <c r="Q23" s="3" t="s">
        <v>9</v>
      </c>
      <c r="R23" s="5">
        <v>120</v>
      </c>
      <c r="S23" s="6">
        <f t="shared" si="1"/>
        <v>282.5</v>
      </c>
      <c r="T23" s="7">
        <v>73.61</v>
      </c>
      <c r="U23" s="3" t="s">
        <v>247</v>
      </c>
    </row>
    <row r="24" spans="1:21" x14ac:dyDescent="0.25">
      <c r="A24" s="2" t="s">
        <v>232</v>
      </c>
      <c r="B24" s="3" t="s">
        <v>4</v>
      </c>
      <c r="C24" s="3" t="s">
        <v>237</v>
      </c>
      <c r="D24" s="3" t="s">
        <v>36</v>
      </c>
      <c r="E24" s="3">
        <v>76</v>
      </c>
      <c r="F24" s="3" t="s">
        <v>37</v>
      </c>
      <c r="G24" s="3" t="s">
        <v>38</v>
      </c>
      <c r="H24" s="3">
        <v>120</v>
      </c>
      <c r="I24" s="3">
        <v>-125</v>
      </c>
      <c r="J24" s="5">
        <v>120</v>
      </c>
      <c r="K24" s="3" t="s">
        <v>28</v>
      </c>
      <c r="L24" s="3">
        <v>70</v>
      </c>
      <c r="M24" s="3">
        <v>-75</v>
      </c>
      <c r="N24" s="5">
        <v>70</v>
      </c>
      <c r="O24" s="3" t="s">
        <v>39</v>
      </c>
      <c r="P24" s="3">
        <v>170</v>
      </c>
      <c r="Q24" s="3">
        <v>175</v>
      </c>
      <c r="R24" s="5">
        <v>175</v>
      </c>
      <c r="S24" s="6">
        <f t="shared" si="1"/>
        <v>365</v>
      </c>
      <c r="T24" s="7">
        <v>73.209999999999994</v>
      </c>
      <c r="U24" s="3" t="s">
        <v>247</v>
      </c>
    </row>
    <row r="25" spans="1:21" x14ac:dyDescent="0.25">
      <c r="A25" s="2" t="s">
        <v>184</v>
      </c>
      <c r="B25" s="3" t="s">
        <v>4</v>
      </c>
      <c r="C25" s="3" t="s">
        <v>238</v>
      </c>
      <c r="D25" s="3" t="s">
        <v>40</v>
      </c>
      <c r="E25" s="3">
        <v>47</v>
      </c>
      <c r="F25" s="4">
        <v>35372</v>
      </c>
      <c r="G25" s="3" t="s">
        <v>41</v>
      </c>
      <c r="H25" s="3" t="s">
        <v>42</v>
      </c>
      <c r="I25" s="3">
        <v>90</v>
      </c>
      <c r="J25" s="5">
        <v>90</v>
      </c>
      <c r="K25" s="3">
        <v>40</v>
      </c>
      <c r="L25" s="3" t="s">
        <v>43</v>
      </c>
      <c r="M25" s="3" t="s">
        <v>43</v>
      </c>
      <c r="N25" s="5">
        <v>40</v>
      </c>
      <c r="O25" s="3" t="s">
        <v>44</v>
      </c>
      <c r="P25" s="3" t="s">
        <v>45</v>
      </c>
      <c r="Q25" s="3" t="s">
        <v>38</v>
      </c>
      <c r="R25" s="5">
        <v>117.5</v>
      </c>
      <c r="S25" s="6">
        <f t="shared" si="1"/>
        <v>247.5</v>
      </c>
      <c r="T25" s="7">
        <v>72.64</v>
      </c>
      <c r="U25" s="3" t="s">
        <v>247</v>
      </c>
    </row>
    <row r="26" spans="1:21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13"/>
      <c r="U26" s="3"/>
    </row>
    <row r="27" spans="1:21" x14ac:dyDescent="0.25">
      <c r="A27" s="2" t="s">
        <v>221</v>
      </c>
      <c r="B27" s="3" t="s">
        <v>4</v>
      </c>
      <c r="C27" s="3" t="s">
        <v>242</v>
      </c>
      <c r="D27" s="3" t="s">
        <v>151</v>
      </c>
      <c r="E27" s="3">
        <v>105</v>
      </c>
      <c r="F27" s="4">
        <v>36802</v>
      </c>
      <c r="G27" s="3">
        <v>245</v>
      </c>
      <c r="H27" s="3" t="s">
        <v>152</v>
      </c>
      <c r="I27" s="3" t="s">
        <v>153</v>
      </c>
      <c r="J27" s="5">
        <v>272.5</v>
      </c>
      <c r="K27" s="3">
        <v>-160</v>
      </c>
      <c r="L27" s="3">
        <v>160</v>
      </c>
      <c r="M27" s="3">
        <v>165</v>
      </c>
      <c r="N27" s="5">
        <v>165</v>
      </c>
      <c r="O27" s="3">
        <v>-320</v>
      </c>
      <c r="P27" s="3">
        <v>320</v>
      </c>
      <c r="Q27" s="3">
        <v>-340</v>
      </c>
      <c r="R27" s="5">
        <v>320</v>
      </c>
      <c r="S27" s="6">
        <f t="shared" ref="S27:S36" si="2">J27+N27+R27</f>
        <v>757.5</v>
      </c>
      <c r="T27" s="7">
        <v>93.89</v>
      </c>
      <c r="U27" s="3" t="s">
        <v>247</v>
      </c>
    </row>
    <row r="28" spans="1:21" x14ac:dyDescent="0.25">
      <c r="A28" s="2" t="s">
        <v>209</v>
      </c>
      <c r="B28" s="3" t="s">
        <v>4</v>
      </c>
      <c r="C28" s="3" t="s">
        <v>241</v>
      </c>
      <c r="D28" s="3" t="s">
        <v>111</v>
      </c>
      <c r="E28" s="3">
        <v>105</v>
      </c>
      <c r="F28" s="4">
        <v>37316</v>
      </c>
      <c r="G28" s="3">
        <v>220</v>
      </c>
      <c r="H28" s="3">
        <v>235</v>
      </c>
      <c r="I28" s="3">
        <v>245</v>
      </c>
      <c r="J28" s="5">
        <v>245</v>
      </c>
      <c r="K28" s="3">
        <v>180</v>
      </c>
      <c r="L28" s="3">
        <v>190</v>
      </c>
      <c r="M28" s="3">
        <v>195</v>
      </c>
      <c r="N28" s="5">
        <v>195</v>
      </c>
      <c r="O28" s="3">
        <v>260</v>
      </c>
      <c r="P28" s="3" t="s">
        <v>112</v>
      </c>
      <c r="Q28" s="3">
        <v>-295</v>
      </c>
      <c r="R28" s="5">
        <v>277.5</v>
      </c>
      <c r="S28" s="6">
        <f t="shared" si="2"/>
        <v>717.5</v>
      </c>
      <c r="T28" s="7">
        <v>92.14</v>
      </c>
      <c r="U28" s="3" t="s">
        <v>247</v>
      </c>
    </row>
    <row r="29" spans="1:21" x14ac:dyDescent="0.25">
      <c r="A29" s="2" t="s">
        <v>212</v>
      </c>
      <c r="B29" s="3" t="s">
        <v>4</v>
      </c>
      <c r="C29" s="3" t="s">
        <v>241</v>
      </c>
      <c r="D29" s="3" t="s">
        <v>121</v>
      </c>
      <c r="E29" s="3">
        <v>120</v>
      </c>
      <c r="F29" s="3" t="s">
        <v>122</v>
      </c>
      <c r="G29" s="3">
        <v>255</v>
      </c>
      <c r="H29" s="3">
        <v>270</v>
      </c>
      <c r="I29" s="3" t="s">
        <v>123</v>
      </c>
      <c r="J29" s="5">
        <v>282.5</v>
      </c>
      <c r="K29" s="3">
        <v>155</v>
      </c>
      <c r="L29" s="3">
        <v>160</v>
      </c>
      <c r="M29" s="3">
        <v>165</v>
      </c>
      <c r="N29" s="5">
        <v>165</v>
      </c>
      <c r="O29" s="3">
        <v>280</v>
      </c>
      <c r="P29" s="3">
        <v>295</v>
      </c>
      <c r="Q29" s="3">
        <v>310</v>
      </c>
      <c r="R29" s="5">
        <v>310</v>
      </c>
      <c r="S29" s="6">
        <f t="shared" si="2"/>
        <v>757.5</v>
      </c>
      <c r="T29" s="7">
        <v>91.03</v>
      </c>
      <c r="U29" s="3" t="s">
        <v>247</v>
      </c>
    </row>
    <row r="30" spans="1:21" x14ac:dyDescent="0.25">
      <c r="A30" s="2" t="s">
        <v>223</v>
      </c>
      <c r="B30" s="3" t="s">
        <v>4</v>
      </c>
      <c r="C30" s="3" t="s">
        <v>242</v>
      </c>
      <c r="D30" s="3" t="s">
        <v>158</v>
      </c>
      <c r="E30" s="3">
        <v>120</v>
      </c>
      <c r="F30" s="3" t="s">
        <v>159</v>
      </c>
      <c r="G30" s="3">
        <v>-275</v>
      </c>
      <c r="H30" s="3">
        <v>-275</v>
      </c>
      <c r="I30" s="3">
        <v>275</v>
      </c>
      <c r="J30" s="5">
        <v>275</v>
      </c>
      <c r="K30" s="3">
        <v>155</v>
      </c>
      <c r="L30" s="3" t="s">
        <v>58</v>
      </c>
      <c r="M30" s="3" t="s">
        <v>39</v>
      </c>
      <c r="N30" s="5">
        <v>167.5</v>
      </c>
      <c r="O30" s="3">
        <v>275</v>
      </c>
      <c r="P30" s="3">
        <v>300</v>
      </c>
      <c r="Q30" s="3" t="s">
        <v>160</v>
      </c>
      <c r="R30" s="5">
        <v>300</v>
      </c>
      <c r="S30" s="6">
        <f t="shared" si="2"/>
        <v>742.5</v>
      </c>
      <c r="T30" s="7">
        <v>90.13</v>
      </c>
      <c r="U30" s="3" t="s">
        <v>247</v>
      </c>
    </row>
    <row r="31" spans="1:21" x14ac:dyDescent="0.25">
      <c r="A31" s="2" t="s">
        <v>204</v>
      </c>
      <c r="B31" s="3" t="s">
        <v>4</v>
      </c>
      <c r="C31" s="3" t="s">
        <v>241</v>
      </c>
      <c r="D31" s="3" t="s">
        <v>95</v>
      </c>
      <c r="E31" s="3">
        <v>93</v>
      </c>
      <c r="F31" s="4">
        <v>37806</v>
      </c>
      <c r="G31" s="3" t="s">
        <v>96</v>
      </c>
      <c r="H31" s="3" t="s">
        <v>97</v>
      </c>
      <c r="I31" s="3" t="s">
        <v>98</v>
      </c>
      <c r="J31" s="5">
        <v>242.5</v>
      </c>
      <c r="K31" s="3">
        <v>-175</v>
      </c>
      <c r="L31" s="3">
        <v>175</v>
      </c>
      <c r="M31" s="3">
        <v>-180</v>
      </c>
      <c r="N31" s="5">
        <v>175</v>
      </c>
      <c r="O31" s="3">
        <v>235</v>
      </c>
      <c r="P31" s="3" t="s">
        <v>99</v>
      </c>
      <c r="Q31" s="3">
        <v>-260</v>
      </c>
      <c r="R31" s="5">
        <v>247.5</v>
      </c>
      <c r="S31" s="6">
        <f t="shared" si="2"/>
        <v>665</v>
      </c>
      <c r="T31" s="8">
        <v>88.2</v>
      </c>
      <c r="U31" s="3" t="s">
        <v>247</v>
      </c>
    </row>
    <row r="32" spans="1:21" x14ac:dyDescent="0.25">
      <c r="A32" s="2" t="s">
        <v>207</v>
      </c>
      <c r="B32" s="3" t="s">
        <v>4</v>
      </c>
      <c r="C32" s="3" t="s">
        <v>241</v>
      </c>
      <c r="D32" s="3" t="s">
        <v>107</v>
      </c>
      <c r="E32" s="3">
        <v>93</v>
      </c>
      <c r="F32" s="3" t="s">
        <v>108</v>
      </c>
      <c r="G32" s="3" t="s">
        <v>91</v>
      </c>
      <c r="H32" s="3" t="s">
        <v>96</v>
      </c>
      <c r="I32" s="3" t="s">
        <v>97</v>
      </c>
      <c r="J32" s="5">
        <v>242.5</v>
      </c>
      <c r="K32" s="3" t="s">
        <v>22</v>
      </c>
      <c r="L32" s="3" t="s">
        <v>25</v>
      </c>
      <c r="M32" s="3">
        <v>-140</v>
      </c>
      <c r="N32" s="5">
        <v>132.5</v>
      </c>
      <c r="O32" s="3">
        <v>255</v>
      </c>
      <c r="P32" s="3">
        <v>265</v>
      </c>
      <c r="Q32" s="3">
        <v>-280</v>
      </c>
      <c r="R32" s="5">
        <v>265</v>
      </c>
      <c r="S32" s="6">
        <f t="shared" si="2"/>
        <v>640</v>
      </c>
      <c r="T32" s="7">
        <v>87.35</v>
      </c>
      <c r="U32" s="3" t="s">
        <v>247</v>
      </c>
    </row>
    <row r="33" spans="1:21" x14ac:dyDescent="0.25">
      <c r="A33" s="2" t="s">
        <v>203</v>
      </c>
      <c r="B33" s="3" t="s">
        <v>4</v>
      </c>
      <c r="C33" s="3" t="s">
        <v>241</v>
      </c>
      <c r="D33" s="3" t="s">
        <v>93</v>
      </c>
      <c r="E33" s="3">
        <v>83</v>
      </c>
      <c r="F33" s="3" t="s">
        <v>94</v>
      </c>
      <c r="G33" s="3">
        <v>195</v>
      </c>
      <c r="H33" s="3">
        <v>-210</v>
      </c>
      <c r="I33" s="3">
        <v>215</v>
      </c>
      <c r="J33" s="5">
        <v>215</v>
      </c>
      <c r="K33" s="3" t="s">
        <v>12</v>
      </c>
      <c r="L33" s="3">
        <v>-145</v>
      </c>
      <c r="M33" s="3">
        <v>150</v>
      </c>
      <c r="N33" s="5">
        <v>150</v>
      </c>
      <c r="O33" s="3">
        <v>220</v>
      </c>
      <c r="P33" s="3">
        <v>235</v>
      </c>
      <c r="Q33" s="3">
        <v>250</v>
      </c>
      <c r="R33" s="5">
        <v>250</v>
      </c>
      <c r="S33" s="6">
        <f t="shared" si="2"/>
        <v>615</v>
      </c>
      <c r="T33" s="7">
        <v>85.63</v>
      </c>
      <c r="U33" s="3" t="s">
        <v>247</v>
      </c>
    </row>
    <row r="34" spans="1:21" x14ac:dyDescent="0.25">
      <c r="A34" s="2" t="s">
        <v>224</v>
      </c>
      <c r="B34" s="3" t="s">
        <v>4</v>
      </c>
      <c r="C34" s="3" t="s">
        <v>243</v>
      </c>
      <c r="D34" s="3" t="s">
        <v>162</v>
      </c>
      <c r="E34" s="3">
        <v>93</v>
      </c>
      <c r="F34" s="3" t="s">
        <v>163</v>
      </c>
      <c r="G34" s="3">
        <v>195</v>
      </c>
      <c r="H34" s="3" t="s">
        <v>164</v>
      </c>
      <c r="I34" s="3" t="s">
        <v>156</v>
      </c>
      <c r="J34" s="5">
        <v>212.5</v>
      </c>
      <c r="K34" s="3">
        <v>115</v>
      </c>
      <c r="L34" s="3">
        <v>125</v>
      </c>
      <c r="M34" s="3">
        <v>135</v>
      </c>
      <c r="N34" s="5">
        <v>135</v>
      </c>
      <c r="O34" s="3">
        <v>285</v>
      </c>
      <c r="P34" s="3">
        <v>300</v>
      </c>
      <c r="Q34" s="3">
        <v>305</v>
      </c>
      <c r="R34" s="5">
        <v>305</v>
      </c>
      <c r="S34" s="6">
        <f t="shared" si="2"/>
        <v>652.5</v>
      </c>
      <c r="T34" s="7">
        <v>85.52</v>
      </c>
      <c r="U34" s="3" t="s">
        <v>247</v>
      </c>
    </row>
    <row r="35" spans="1:21" x14ac:dyDescent="0.25">
      <c r="A35" s="2" t="s">
        <v>205</v>
      </c>
      <c r="B35" s="3" t="s">
        <v>4</v>
      </c>
      <c r="C35" s="3" t="s">
        <v>241</v>
      </c>
      <c r="D35" s="3" t="s">
        <v>100</v>
      </c>
      <c r="E35" s="3">
        <v>93</v>
      </c>
      <c r="F35" s="3" t="s">
        <v>101</v>
      </c>
      <c r="G35" s="3">
        <v>235</v>
      </c>
      <c r="H35" s="3">
        <v>-250</v>
      </c>
      <c r="I35" s="3">
        <v>255</v>
      </c>
      <c r="J35" s="5">
        <v>255</v>
      </c>
      <c r="K35" s="3">
        <v>135</v>
      </c>
      <c r="L35" s="3" t="s">
        <v>20</v>
      </c>
      <c r="M35" s="3" t="s">
        <v>102</v>
      </c>
      <c r="N35" s="5">
        <v>142.5</v>
      </c>
      <c r="O35" s="3">
        <v>220</v>
      </c>
      <c r="P35" s="3">
        <v>240</v>
      </c>
      <c r="Q35" s="3" t="s">
        <v>103</v>
      </c>
      <c r="R35" s="5">
        <v>252.5</v>
      </c>
      <c r="S35" s="6">
        <f t="shared" si="2"/>
        <v>650</v>
      </c>
      <c r="T35" s="8">
        <v>85.1</v>
      </c>
      <c r="U35" s="3" t="s">
        <v>247</v>
      </c>
    </row>
    <row r="36" spans="1:21" x14ac:dyDescent="0.25">
      <c r="A36" s="2" t="s">
        <v>206</v>
      </c>
      <c r="B36" s="3" t="s">
        <v>4</v>
      </c>
      <c r="C36" s="3" t="s">
        <v>241</v>
      </c>
      <c r="D36" s="3" t="s">
        <v>104</v>
      </c>
      <c r="E36" s="3">
        <v>93</v>
      </c>
      <c r="F36" s="3" t="s">
        <v>105</v>
      </c>
      <c r="G36" s="3">
        <v>230</v>
      </c>
      <c r="H36" s="3" t="s">
        <v>106</v>
      </c>
      <c r="I36" s="3">
        <v>250</v>
      </c>
      <c r="J36" s="5">
        <v>250</v>
      </c>
      <c r="K36" s="3">
        <v>150</v>
      </c>
      <c r="L36" s="3">
        <v>155</v>
      </c>
      <c r="M36" s="3">
        <v>-160</v>
      </c>
      <c r="N36" s="5">
        <v>155</v>
      </c>
      <c r="O36" s="3">
        <v>225</v>
      </c>
      <c r="P36" s="3" t="s">
        <v>92</v>
      </c>
      <c r="Q36" s="3">
        <v>-250</v>
      </c>
      <c r="R36" s="5">
        <v>237.5</v>
      </c>
      <c r="S36" s="6">
        <f t="shared" si="2"/>
        <v>642.5</v>
      </c>
      <c r="T36" s="8">
        <v>84.1</v>
      </c>
      <c r="U36" s="3" t="s">
        <v>247</v>
      </c>
    </row>
    <row r="37" spans="1:21" x14ac:dyDescent="0.25">
      <c r="A37" s="2" t="s">
        <v>201</v>
      </c>
      <c r="B37" s="3" t="s">
        <v>4</v>
      </c>
      <c r="C37" s="3" t="s">
        <v>241</v>
      </c>
      <c r="D37" s="3" t="s">
        <v>88</v>
      </c>
      <c r="E37" s="3">
        <v>74</v>
      </c>
      <c r="F37" s="4">
        <v>38110</v>
      </c>
      <c r="G37" s="3">
        <v>-190</v>
      </c>
      <c r="H37" s="3">
        <v>-205</v>
      </c>
      <c r="I37" s="3">
        <v>-215</v>
      </c>
      <c r="J37" s="5"/>
      <c r="K37" s="3">
        <v>110</v>
      </c>
      <c r="L37" s="3">
        <v>120</v>
      </c>
      <c r="M37" s="3" t="s">
        <v>73</v>
      </c>
      <c r="N37" s="5">
        <v>120</v>
      </c>
      <c r="O37" s="3">
        <v>245</v>
      </c>
      <c r="P37" s="3">
        <v>260</v>
      </c>
      <c r="Q37" s="3">
        <v>275</v>
      </c>
      <c r="R37" s="5">
        <v>275</v>
      </c>
      <c r="S37" s="6" t="s">
        <v>262</v>
      </c>
      <c r="T37" s="8"/>
      <c r="U37" s="3" t="s">
        <v>247</v>
      </c>
    </row>
    <row r="38" spans="1:21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25">
      <c r="A39" s="2" t="s">
        <v>199</v>
      </c>
      <c r="B39" s="3" t="s">
        <v>76</v>
      </c>
      <c r="C39" s="3" t="s">
        <v>238</v>
      </c>
      <c r="D39" s="3" t="s">
        <v>86</v>
      </c>
      <c r="E39" s="3">
        <v>63</v>
      </c>
      <c r="F39" s="3" t="s">
        <v>87</v>
      </c>
      <c r="G39" s="3">
        <v>145</v>
      </c>
      <c r="H39" s="3" t="s">
        <v>29</v>
      </c>
      <c r="I39" s="3" t="s">
        <v>15</v>
      </c>
      <c r="J39" s="5">
        <v>152.5</v>
      </c>
      <c r="K39" s="3">
        <v>90</v>
      </c>
      <c r="L39" s="3">
        <v>95</v>
      </c>
      <c r="M39" s="3">
        <v>-100</v>
      </c>
      <c r="N39" s="5">
        <v>95</v>
      </c>
      <c r="O39" s="3">
        <v>165</v>
      </c>
      <c r="P39" s="3" t="s">
        <v>56</v>
      </c>
      <c r="Q39" s="3">
        <v>175</v>
      </c>
      <c r="R39" s="5">
        <v>175</v>
      </c>
      <c r="S39" s="6">
        <f>J39+N39+R39</f>
        <v>422.5</v>
      </c>
      <c r="T39" s="8">
        <v>77.599999999999994</v>
      </c>
      <c r="U39" s="3" t="s">
        <v>246</v>
      </c>
    </row>
    <row r="40" spans="1:21" x14ac:dyDescent="0.25">
      <c r="A40" s="2" t="s">
        <v>228</v>
      </c>
      <c r="B40" s="3" t="s">
        <v>76</v>
      </c>
      <c r="C40" s="3" t="s">
        <v>242</v>
      </c>
      <c r="D40" s="3" t="s">
        <v>169</v>
      </c>
      <c r="E40" s="3">
        <v>66</v>
      </c>
      <c r="F40" s="4">
        <v>36103</v>
      </c>
      <c r="G40" s="3">
        <v>215</v>
      </c>
      <c r="H40" s="3">
        <v>-220</v>
      </c>
      <c r="I40" s="3">
        <v>-220</v>
      </c>
      <c r="J40" s="5">
        <v>215</v>
      </c>
      <c r="K40" s="3">
        <v>110</v>
      </c>
      <c r="L40" s="3">
        <v>115</v>
      </c>
      <c r="M40" s="3" t="s">
        <v>143</v>
      </c>
      <c r="N40" s="5">
        <v>115</v>
      </c>
      <c r="O40" s="3">
        <v>220</v>
      </c>
      <c r="P40" s="3" t="s">
        <v>114</v>
      </c>
      <c r="Q40" s="3">
        <v>-240</v>
      </c>
      <c r="R40" s="5">
        <v>232.5</v>
      </c>
      <c r="S40" s="6">
        <f>J40+N40+R40</f>
        <v>562.5</v>
      </c>
      <c r="T40" s="7">
        <v>76.53</v>
      </c>
      <c r="U40" s="3" t="s">
        <v>246</v>
      </c>
    </row>
    <row r="41" spans="1:21" x14ac:dyDescent="0.25">
      <c r="A41" s="2" t="s">
        <v>195</v>
      </c>
      <c r="B41" s="3" t="s">
        <v>76</v>
      </c>
      <c r="C41" s="3" t="s">
        <v>236</v>
      </c>
      <c r="D41" s="3" t="s">
        <v>77</v>
      </c>
      <c r="E41" s="3">
        <v>63</v>
      </c>
      <c r="F41" s="4">
        <v>38117</v>
      </c>
      <c r="G41" s="3" t="s">
        <v>12</v>
      </c>
      <c r="H41" s="3" t="s">
        <v>78</v>
      </c>
      <c r="I41" s="3" t="s">
        <v>78</v>
      </c>
      <c r="J41" s="5">
        <v>137.5</v>
      </c>
      <c r="K41" s="3">
        <v>80</v>
      </c>
      <c r="L41" s="3">
        <v>85</v>
      </c>
      <c r="M41" s="3" t="s">
        <v>79</v>
      </c>
      <c r="N41" s="5">
        <v>85</v>
      </c>
      <c r="O41" s="3">
        <v>145</v>
      </c>
      <c r="P41" s="3" t="s">
        <v>15</v>
      </c>
      <c r="Q41" s="3">
        <v>-165</v>
      </c>
      <c r="R41" s="5">
        <v>152.5</v>
      </c>
      <c r="S41" s="6">
        <f>J41+N41+R41</f>
        <v>375</v>
      </c>
      <c r="T41" s="7">
        <v>71.86</v>
      </c>
      <c r="U41" s="3" t="s">
        <v>246</v>
      </c>
    </row>
    <row r="42" spans="1:21" x14ac:dyDescent="0.25">
      <c r="A42" s="2" t="s">
        <v>226</v>
      </c>
      <c r="B42" s="3" t="s">
        <v>76</v>
      </c>
      <c r="C42" s="3" t="s">
        <v>241</v>
      </c>
      <c r="D42" s="3" t="s">
        <v>166</v>
      </c>
      <c r="E42" s="3">
        <v>93</v>
      </c>
      <c r="F42" s="4">
        <v>38114</v>
      </c>
      <c r="G42" s="3">
        <v>220</v>
      </c>
      <c r="H42" s="3" t="s">
        <v>114</v>
      </c>
      <c r="I42" s="3">
        <v>245</v>
      </c>
      <c r="J42" s="5">
        <v>245</v>
      </c>
      <c r="K42" s="3" t="s">
        <v>72</v>
      </c>
      <c r="L42" s="3" t="s">
        <v>22</v>
      </c>
      <c r="M42" s="3" t="s">
        <v>25</v>
      </c>
      <c r="N42" s="5">
        <v>132.5</v>
      </c>
      <c r="O42" s="3">
        <v>200</v>
      </c>
      <c r="P42" s="3">
        <v>220</v>
      </c>
      <c r="Q42" s="3">
        <v>225</v>
      </c>
      <c r="R42" s="5">
        <v>225</v>
      </c>
      <c r="S42" s="6">
        <f>J42+N42+R42</f>
        <v>602.5</v>
      </c>
      <c r="T42" s="7">
        <v>66.91</v>
      </c>
      <c r="U42" s="3" t="s">
        <v>246</v>
      </c>
    </row>
    <row r="43" spans="1:21" x14ac:dyDescent="0.25">
      <c r="A43" s="2"/>
      <c r="B43" s="3"/>
      <c r="C43" s="3"/>
      <c r="D43" s="3"/>
      <c r="E43" s="3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13"/>
      <c r="U43" s="3"/>
    </row>
    <row r="44" spans="1:21" x14ac:dyDescent="0.25">
      <c r="A44" s="2" t="s">
        <v>192</v>
      </c>
      <c r="B44" s="3" t="s">
        <v>60</v>
      </c>
      <c r="C44" s="3" t="s">
        <v>238</v>
      </c>
      <c r="D44" s="3" t="s">
        <v>67</v>
      </c>
      <c r="E44" s="3" t="s">
        <v>68</v>
      </c>
      <c r="F44" s="3" t="s">
        <v>69</v>
      </c>
      <c r="G44" s="3">
        <v>150</v>
      </c>
      <c r="H44" s="3">
        <v>-160</v>
      </c>
      <c r="I44" s="3">
        <v>160</v>
      </c>
      <c r="J44" s="5">
        <v>160</v>
      </c>
      <c r="K44" s="3">
        <v>80</v>
      </c>
      <c r="L44" s="3">
        <v>-85</v>
      </c>
      <c r="M44" s="3">
        <v>-85</v>
      </c>
      <c r="N44" s="5">
        <v>80</v>
      </c>
      <c r="O44" s="3">
        <v>155</v>
      </c>
      <c r="P44" s="3">
        <v>165</v>
      </c>
      <c r="Q44" s="3">
        <v>170</v>
      </c>
      <c r="R44" s="5">
        <v>170</v>
      </c>
      <c r="S44" s="6">
        <f>J44+N44+R44</f>
        <v>410</v>
      </c>
      <c r="T44" s="7">
        <v>77.11</v>
      </c>
      <c r="U44" s="3" t="s">
        <v>247</v>
      </c>
    </row>
    <row r="45" spans="1:21" x14ac:dyDescent="0.25">
      <c r="A45" s="2" t="s">
        <v>191</v>
      </c>
      <c r="B45" s="3" t="s">
        <v>60</v>
      </c>
      <c r="C45" s="3" t="s">
        <v>238</v>
      </c>
      <c r="D45" s="3" t="s">
        <v>65</v>
      </c>
      <c r="E45" s="3">
        <v>76</v>
      </c>
      <c r="F45" s="3" t="s">
        <v>66</v>
      </c>
      <c r="G45" s="3">
        <v>125</v>
      </c>
      <c r="H45" s="3">
        <v>-135</v>
      </c>
      <c r="I45" s="3">
        <v>135</v>
      </c>
      <c r="J45" s="5">
        <v>135</v>
      </c>
      <c r="K45" s="3">
        <v>70</v>
      </c>
      <c r="L45" s="3" t="s">
        <v>35</v>
      </c>
      <c r="M45" s="3">
        <v>-80</v>
      </c>
      <c r="N45" s="5">
        <v>77.5</v>
      </c>
      <c r="O45" s="3" t="s">
        <v>22</v>
      </c>
      <c r="P45" s="3">
        <v>135</v>
      </c>
      <c r="Q45" s="3">
        <v>-140</v>
      </c>
      <c r="R45" s="5">
        <v>135</v>
      </c>
      <c r="S45" s="6">
        <f>J45+N45+R45</f>
        <v>347.5</v>
      </c>
      <c r="T45" s="7">
        <v>70.650000000000006</v>
      </c>
      <c r="U45" s="3" t="s">
        <v>247</v>
      </c>
    </row>
    <row r="46" spans="1:21" x14ac:dyDescent="0.25">
      <c r="A46" s="2" t="s">
        <v>193</v>
      </c>
      <c r="B46" s="3" t="s">
        <v>60</v>
      </c>
      <c r="C46" s="3" t="s">
        <v>238</v>
      </c>
      <c r="D46" s="3" t="s">
        <v>70</v>
      </c>
      <c r="E46" s="3" t="s">
        <v>68</v>
      </c>
      <c r="F46" s="3" t="s">
        <v>71</v>
      </c>
      <c r="G46" s="3">
        <v>115</v>
      </c>
      <c r="H46" s="3" t="s">
        <v>72</v>
      </c>
      <c r="I46" s="3" t="s">
        <v>73</v>
      </c>
      <c r="J46" s="5">
        <v>122.5</v>
      </c>
      <c r="K46" s="3" t="s">
        <v>54</v>
      </c>
      <c r="L46" s="3">
        <v>60</v>
      </c>
      <c r="M46" s="3" t="s">
        <v>64</v>
      </c>
      <c r="N46" s="5">
        <v>60</v>
      </c>
      <c r="O46" s="3" t="s">
        <v>25</v>
      </c>
      <c r="P46" s="3" t="s">
        <v>12</v>
      </c>
      <c r="Q46" s="3">
        <v>140</v>
      </c>
      <c r="R46" s="5">
        <v>140</v>
      </c>
      <c r="S46" s="6">
        <f>J46+N46+R46</f>
        <v>322.5</v>
      </c>
      <c r="T46" s="7">
        <v>60.44</v>
      </c>
      <c r="U46" s="3" t="s">
        <v>247</v>
      </c>
    </row>
    <row r="47" spans="1:21" x14ac:dyDescent="0.25">
      <c r="A47" s="2" t="s">
        <v>190</v>
      </c>
      <c r="B47" s="3" t="s">
        <v>60</v>
      </c>
      <c r="C47" s="3" t="s">
        <v>238</v>
      </c>
      <c r="D47" s="3" t="s">
        <v>61</v>
      </c>
      <c r="E47" s="3">
        <v>69</v>
      </c>
      <c r="F47" s="3" t="s">
        <v>62</v>
      </c>
      <c r="G47" s="3">
        <v>95</v>
      </c>
      <c r="H47" s="3">
        <v>100</v>
      </c>
      <c r="I47" s="3" t="s">
        <v>8</v>
      </c>
      <c r="J47" s="5">
        <v>102.5</v>
      </c>
      <c r="K47" s="3" t="s">
        <v>63</v>
      </c>
      <c r="L47" s="3" t="s">
        <v>54</v>
      </c>
      <c r="M47" s="3" t="s">
        <v>64</v>
      </c>
      <c r="N47" s="5">
        <v>57.5</v>
      </c>
      <c r="O47" s="3" t="s">
        <v>44</v>
      </c>
      <c r="P47" s="3" t="s">
        <v>45</v>
      </c>
      <c r="Q47" s="3">
        <v>115</v>
      </c>
      <c r="R47" s="5">
        <v>115</v>
      </c>
      <c r="S47" s="6">
        <f>J47+N47+R47</f>
        <v>275</v>
      </c>
      <c r="T47" s="7">
        <v>59.29</v>
      </c>
      <c r="U47" s="3" t="s">
        <v>247</v>
      </c>
    </row>
    <row r="48" spans="1:21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13"/>
      <c r="U48" s="3"/>
    </row>
    <row r="49" spans="1:21" x14ac:dyDescent="0.25">
      <c r="A49" s="2" t="s">
        <v>217</v>
      </c>
      <c r="B49" s="3" t="s">
        <v>60</v>
      </c>
      <c r="C49" s="3" t="s">
        <v>242</v>
      </c>
      <c r="D49" s="3" t="s">
        <v>138</v>
      </c>
      <c r="E49" s="3">
        <v>83</v>
      </c>
      <c r="F49" s="3" t="s">
        <v>139</v>
      </c>
      <c r="G49" s="3">
        <v>230</v>
      </c>
      <c r="H49" s="3">
        <v>-240</v>
      </c>
      <c r="I49" s="3">
        <v>240</v>
      </c>
      <c r="J49" s="5">
        <v>240</v>
      </c>
      <c r="K49" s="3" t="s">
        <v>15</v>
      </c>
      <c r="L49" s="3" t="s">
        <v>32</v>
      </c>
      <c r="M49" s="3">
        <v>-160</v>
      </c>
      <c r="N49" s="5">
        <v>157.5</v>
      </c>
      <c r="O49" s="3">
        <v>275</v>
      </c>
      <c r="P49" s="3" t="s">
        <v>140</v>
      </c>
      <c r="Q49" s="3">
        <v>290</v>
      </c>
      <c r="R49" s="5">
        <v>290</v>
      </c>
      <c r="S49" s="6">
        <f t="shared" ref="S49:S60" si="3">J49+N49+R49</f>
        <v>687.5</v>
      </c>
      <c r="T49" s="7">
        <v>95.69</v>
      </c>
      <c r="U49" s="3" t="s">
        <v>247</v>
      </c>
    </row>
    <row r="50" spans="1:21" x14ac:dyDescent="0.25">
      <c r="A50" s="2" t="s">
        <v>234</v>
      </c>
      <c r="B50" s="3" t="s">
        <v>60</v>
      </c>
      <c r="C50" s="3" t="s">
        <v>243</v>
      </c>
      <c r="D50" s="3" t="s">
        <v>161</v>
      </c>
      <c r="E50" s="3">
        <v>83</v>
      </c>
      <c r="F50" s="4">
        <v>38965</v>
      </c>
      <c r="G50" s="3">
        <v>205</v>
      </c>
      <c r="H50" s="3" t="s">
        <v>91</v>
      </c>
      <c r="I50" s="3">
        <v>-225</v>
      </c>
      <c r="J50" s="5">
        <v>217.5</v>
      </c>
      <c r="K50" s="3" t="s">
        <v>20</v>
      </c>
      <c r="L50" s="3" t="s">
        <v>13</v>
      </c>
      <c r="M50" s="3">
        <v>150</v>
      </c>
      <c r="N50" s="5">
        <v>150</v>
      </c>
      <c r="O50" s="3">
        <v>225</v>
      </c>
      <c r="P50" s="3" t="s">
        <v>97</v>
      </c>
      <c r="Q50" s="3">
        <v>255</v>
      </c>
      <c r="R50" s="5">
        <v>255</v>
      </c>
      <c r="S50" s="6">
        <f t="shared" si="3"/>
        <v>622.5</v>
      </c>
      <c r="T50" s="7">
        <v>87.91</v>
      </c>
      <c r="U50" s="3" t="s">
        <v>247</v>
      </c>
    </row>
    <row r="51" spans="1:21" x14ac:dyDescent="0.25">
      <c r="A51" s="2" t="s">
        <v>213</v>
      </c>
      <c r="B51" s="3" t="s">
        <v>60</v>
      </c>
      <c r="C51" s="3" t="s">
        <v>241</v>
      </c>
      <c r="D51" s="3" t="s">
        <v>124</v>
      </c>
      <c r="E51" s="3" t="s">
        <v>125</v>
      </c>
      <c r="F51" s="4">
        <v>37232</v>
      </c>
      <c r="G51" s="3" t="s">
        <v>112</v>
      </c>
      <c r="H51" s="3" t="s">
        <v>126</v>
      </c>
      <c r="I51" s="3">
        <v>300</v>
      </c>
      <c r="J51" s="5">
        <v>300</v>
      </c>
      <c r="K51" s="3">
        <v>-160</v>
      </c>
      <c r="L51" s="3">
        <v>160</v>
      </c>
      <c r="M51" s="3">
        <v>165</v>
      </c>
      <c r="N51" s="5">
        <v>165</v>
      </c>
      <c r="O51" s="3" t="s">
        <v>123</v>
      </c>
      <c r="P51" s="3">
        <v>-295</v>
      </c>
      <c r="Q51" s="3">
        <v>-295</v>
      </c>
      <c r="R51" s="5">
        <v>282.5</v>
      </c>
      <c r="S51" s="6">
        <f t="shared" si="3"/>
        <v>747.5</v>
      </c>
      <c r="T51" s="8">
        <v>85.3</v>
      </c>
      <c r="U51" s="3" t="s">
        <v>247</v>
      </c>
    </row>
    <row r="52" spans="1:21" x14ac:dyDescent="0.25">
      <c r="A52" s="2" t="s">
        <v>210</v>
      </c>
      <c r="B52" s="3" t="s">
        <v>60</v>
      </c>
      <c r="C52" s="3" t="s">
        <v>241</v>
      </c>
      <c r="D52" s="3" t="s">
        <v>113</v>
      </c>
      <c r="E52" s="3">
        <v>105</v>
      </c>
      <c r="F52" s="4">
        <v>38630</v>
      </c>
      <c r="G52" s="3" t="s">
        <v>114</v>
      </c>
      <c r="H52" s="3" t="s">
        <v>97</v>
      </c>
      <c r="I52" s="3">
        <v>-250</v>
      </c>
      <c r="J52" s="5">
        <v>242.5</v>
      </c>
      <c r="K52" s="3" t="s">
        <v>25</v>
      </c>
      <c r="L52" s="3">
        <v>140</v>
      </c>
      <c r="M52" s="3">
        <v>-145</v>
      </c>
      <c r="N52" s="5">
        <v>140</v>
      </c>
      <c r="O52" s="3">
        <v>255</v>
      </c>
      <c r="P52" s="3">
        <v>275</v>
      </c>
      <c r="Q52" s="3" t="s">
        <v>115</v>
      </c>
      <c r="R52" s="5">
        <v>297.5</v>
      </c>
      <c r="S52" s="6">
        <f t="shared" si="3"/>
        <v>680</v>
      </c>
      <c r="T52" s="7">
        <v>84.84</v>
      </c>
      <c r="U52" s="3" t="s">
        <v>247</v>
      </c>
    </row>
    <row r="53" spans="1:21" x14ac:dyDescent="0.25">
      <c r="A53" s="2" t="s">
        <v>208</v>
      </c>
      <c r="B53" s="3" t="s">
        <v>60</v>
      </c>
      <c r="C53" s="3" t="s">
        <v>241</v>
      </c>
      <c r="D53" s="3" t="s">
        <v>109</v>
      </c>
      <c r="E53" s="3">
        <v>93</v>
      </c>
      <c r="F53" s="3" t="s">
        <v>110</v>
      </c>
      <c r="G53" s="3">
        <v>230</v>
      </c>
      <c r="H53" s="3">
        <v>-240</v>
      </c>
      <c r="I53" s="3">
        <v>240</v>
      </c>
      <c r="J53" s="5">
        <v>240</v>
      </c>
      <c r="K53" s="3" t="s">
        <v>20</v>
      </c>
      <c r="L53" s="3" t="s">
        <v>102</v>
      </c>
      <c r="M53" s="3" t="s">
        <v>102</v>
      </c>
      <c r="N53" s="5">
        <v>142.5</v>
      </c>
      <c r="O53" s="3">
        <v>235</v>
      </c>
      <c r="P53" s="3" t="s">
        <v>97</v>
      </c>
      <c r="Q53" s="3" t="s">
        <v>99</v>
      </c>
      <c r="R53" s="5">
        <v>247.5</v>
      </c>
      <c r="S53" s="6">
        <f t="shared" si="3"/>
        <v>630</v>
      </c>
      <c r="T53" s="8">
        <v>83</v>
      </c>
      <c r="U53" s="3" t="s">
        <v>247</v>
      </c>
    </row>
    <row r="54" spans="1:21" x14ac:dyDescent="0.25">
      <c r="A54" s="2" t="s">
        <v>218</v>
      </c>
      <c r="B54" s="3" t="s">
        <v>60</v>
      </c>
      <c r="C54" s="3" t="s">
        <v>242</v>
      </c>
      <c r="D54" s="3" t="s">
        <v>141</v>
      </c>
      <c r="E54" s="3">
        <v>93</v>
      </c>
      <c r="F54" s="3" t="s">
        <v>142</v>
      </c>
      <c r="G54" s="3">
        <v>180</v>
      </c>
      <c r="H54" s="3">
        <v>190</v>
      </c>
      <c r="I54" s="3" t="s">
        <v>136</v>
      </c>
      <c r="J54" s="5">
        <v>197.5</v>
      </c>
      <c r="K54" s="3">
        <v>110</v>
      </c>
      <c r="L54" s="3">
        <v>115</v>
      </c>
      <c r="M54" s="3" t="s">
        <v>143</v>
      </c>
      <c r="N54" s="5">
        <v>115</v>
      </c>
      <c r="O54" s="3">
        <v>240</v>
      </c>
      <c r="P54" s="3" t="s">
        <v>103</v>
      </c>
      <c r="Q54" s="3">
        <v>265</v>
      </c>
      <c r="R54" s="5">
        <v>265</v>
      </c>
      <c r="S54" s="6">
        <f t="shared" si="3"/>
        <v>577.5</v>
      </c>
      <c r="T54" s="8">
        <v>78.099999999999994</v>
      </c>
      <c r="U54" s="3" t="s">
        <v>247</v>
      </c>
    </row>
    <row r="55" spans="1:21" x14ac:dyDescent="0.25">
      <c r="A55" s="2" t="s">
        <v>225</v>
      </c>
      <c r="B55" s="3" t="s">
        <v>60</v>
      </c>
      <c r="C55" s="3" t="s">
        <v>243</v>
      </c>
      <c r="D55" s="3" t="s">
        <v>165</v>
      </c>
      <c r="E55" s="3">
        <v>120</v>
      </c>
      <c r="F55" s="4">
        <v>38964</v>
      </c>
      <c r="G55" s="3">
        <v>215</v>
      </c>
      <c r="H55" s="3">
        <v>230</v>
      </c>
      <c r="I55" s="3" t="s">
        <v>92</v>
      </c>
      <c r="J55" s="5">
        <v>237.5</v>
      </c>
      <c r="K55" s="3">
        <v>135</v>
      </c>
      <c r="L55" s="3" t="s">
        <v>20</v>
      </c>
      <c r="M55" s="3" t="s">
        <v>102</v>
      </c>
      <c r="N55" s="5">
        <v>142.5</v>
      </c>
      <c r="O55" s="3">
        <v>225</v>
      </c>
      <c r="P55" s="3">
        <v>-235</v>
      </c>
      <c r="Q55" s="3">
        <v>235</v>
      </c>
      <c r="R55" s="5">
        <v>235</v>
      </c>
      <c r="S55" s="6">
        <f t="shared" si="3"/>
        <v>615</v>
      </c>
      <c r="T55" s="7">
        <v>72.180000000000007</v>
      </c>
      <c r="U55" s="3" t="s">
        <v>247</v>
      </c>
    </row>
    <row r="56" spans="1:21" x14ac:dyDescent="0.25">
      <c r="A56" s="2" t="s">
        <v>222</v>
      </c>
      <c r="B56" s="3" t="s">
        <v>60</v>
      </c>
      <c r="C56" s="3" t="s">
        <v>242</v>
      </c>
      <c r="D56" s="3" t="s">
        <v>154</v>
      </c>
      <c r="E56" s="3">
        <v>105</v>
      </c>
      <c r="F56" s="3" t="s">
        <v>155</v>
      </c>
      <c r="G56" s="3">
        <v>-210</v>
      </c>
      <c r="H56" s="3">
        <v>-220</v>
      </c>
      <c r="I56" s="3">
        <v>220</v>
      </c>
      <c r="J56" s="5">
        <v>220</v>
      </c>
      <c r="K56" s="3">
        <v>135</v>
      </c>
      <c r="L56" s="3">
        <v>-140</v>
      </c>
      <c r="M56" s="3">
        <v>-140</v>
      </c>
      <c r="N56" s="5">
        <v>135</v>
      </c>
      <c r="O56" s="3">
        <v>205</v>
      </c>
      <c r="P56" s="3" t="s">
        <v>156</v>
      </c>
      <c r="Q56" s="3" t="s">
        <v>157</v>
      </c>
      <c r="R56" s="5">
        <v>212.5</v>
      </c>
      <c r="S56" s="6">
        <f t="shared" si="3"/>
        <v>567.5</v>
      </c>
      <c r="T56" s="7">
        <v>71.989999999999995</v>
      </c>
      <c r="U56" s="3" t="s">
        <v>247</v>
      </c>
    </row>
    <row r="57" spans="1:21" x14ac:dyDescent="0.25">
      <c r="A57" s="2" t="s">
        <v>211</v>
      </c>
      <c r="B57" s="3" t="s">
        <v>60</v>
      </c>
      <c r="C57" s="3" t="s">
        <v>241</v>
      </c>
      <c r="D57" s="3" t="s">
        <v>116</v>
      </c>
      <c r="E57" s="3">
        <v>105</v>
      </c>
      <c r="F57" s="3" t="s">
        <v>117</v>
      </c>
      <c r="G57" s="3" t="s">
        <v>58</v>
      </c>
      <c r="H57" s="3">
        <v>170</v>
      </c>
      <c r="I57" s="3" t="s">
        <v>118</v>
      </c>
      <c r="J57" s="5">
        <v>170</v>
      </c>
      <c r="K57" s="3">
        <v>150</v>
      </c>
      <c r="L57" s="3" t="s">
        <v>119</v>
      </c>
      <c r="M57" s="3" t="s">
        <v>32</v>
      </c>
      <c r="N57" s="5">
        <v>157.5</v>
      </c>
      <c r="O57" s="3">
        <v>210</v>
      </c>
      <c r="P57" s="3">
        <v>220</v>
      </c>
      <c r="Q57" s="3" t="s">
        <v>120</v>
      </c>
      <c r="R57" s="5">
        <v>220</v>
      </c>
      <c r="S57" s="6">
        <f t="shared" si="3"/>
        <v>547.5</v>
      </c>
      <c r="T57" s="7">
        <v>71.069999999999993</v>
      </c>
      <c r="U57" s="3" t="s">
        <v>247</v>
      </c>
    </row>
    <row r="58" spans="1:21" x14ac:dyDescent="0.25">
      <c r="A58" s="2" t="s">
        <v>219</v>
      </c>
      <c r="B58" s="3" t="s">
        <v>60</v>
      </c>
      <c r="C58" s="3" t="s">
        <v>242</v>
      </c>
      <c r="D58" s="3" t="s">
        <v>144</v>
      </c>
      <c r="E58" s="3">
        <v>93</v>
      </c>
      <c r="F58" s="3" t="s">
        <v>145</v>
      </c>
      <c r="G58" s="3">
        <v>160</v>
      </c>
      <c r="H58" s="3">
        <v>170</v>
      </c>
      <c r="I58" s="3">
        <v>-175</v>
      </c>
      <c r="J58" s="5">
        <v>170</v>
      </c>
      <c r="K58" s="3">
        <v>105</v>
      </c>
      <c r="L58" s="3">
        <v>110</v>
      </c>
      <c r="M58" s="3" t="s">
        <v>146</v>
      </c>
      <c r="N58" s="5">
        <v>110</v>
      </c>
      <c r="O58" s="3">
        <v>170</v>
      </c>
      <c r="P58" s="3">
        <v>180</v>
      </c>
      <c r="Q58" s="3" t="s">
        <v>147</v>
      </c>
      <c r="R58" s="5">
        <v>187.5</v>
      </c>
      <c r="S58" s="6">
        <f t="shared" si="3"/>
        <v>467.5</v>
      </c>
      <c r="T58" s="7">
        <v>63.77</v>
      </c>
      <c r="U58" s="3" t="s">
        <v>247</v>
      </c>
    </row>
    <row r="59" spans="1:21" x14ac:dyDescent="0.25">
      <c r="A59" s="2" t="s">
        <v>214</v>
      </c>
      <c r="B59" s="3" t="s">
        <v>60</v>
      </c>
      <c r="C59" s="3" t="s">
        <v>244</v>
      </c>
      <c r="D59" s="3" t="s">
        <v>127</v>
      </c>
      <c r="E59" s="3">
        <v>93</v>
      </c>
      <c r="F59" s="3" t="s">
        <v>128</v>
      </c>
      <c r="G59" s="3">
        <v>175</v>
      </c>
      <c r="H59" s="3">
        <v>-185</v>
      </c>
      <c r="I59" s="3">
        <v>185</v>
      </c>
      <c r="J59" s="5">
        <v>185</v>
      </c>
      <c r="K59" s="3">
        <v>95</v>
      </c>
      <c r="L59" s="3">
        <v>100</v>
      </c>
      <c r="M59" s="3">
        <v>-105</v>
      </c>
      <c r="N59" s="5">
        <v>100</v>
      </c>
      <c r="O59" s="3">
        <v>195</v>
      </c>
      <c r="P59" s="3">
        <v>-205</v>
      </c>
      <c r="Q59" s="3">
        <v>-205</v>
      </c>
      <c r="R59" s="5">
        <v>195</v>
      </c>
      <c r="S59" s="6">
        <f t="shared" si="3"/>
        <v>480</v>
      </c>
      <c r="T59" s="7">
        <v>63.34</v>
      </c>
      <c r="U59" s="3" t="s">
        <v>247</v>
      </c>
    </row>
    <row r="60" spans="1:21" x14ac:dyDescent="0.25">
      <c r="A60" s="2" t="s">
        <v>215</v>
      </c>
      <c r="B60" s="3" t="s">
        <v>60</v>
      </c>
      <c r="C60" s="3" t="s">
        <v>245</v>
      </c>
      <c r="D60" s="3" t="s">
        <v>129</v>
      </c>
      <c r="E60" s="3">
        <v>93</v>
      </c>
      <c r="F60" s="3" t="s">
        <v>130</v>
      </c>
      <c r="G60" s="3">
        <v>85</v>
      </c>
      <c r="H60" s="3">
        <v>90</v>
      </c>
      <c r="I60" s="3" t="s">
        <v>131</v>
      </c>
      <c r="J60" s="5">
        <v>90</v>
      </c>
      <c r="K60" s="3">
        <v>70</v>
      </c>
      <c r="L60" s="3" t="s">
        <v>34</v>
      </c>
      <c r="M60" s="3">
        <v>75</v>
      </c>
      <c r="N60" s="5">
        <v>75</v>
      </c>
      <c r="O60" s="3">
        <v>110</v>
      </c>
      <c r="P60" s="3">
        <v>115</v>
      </c>
      <c r="Q60" s="3">
        <v>120</v>
      </c>
      <c r="R60" s="5">
        <v>120</v>
      </c>
      <c r="S60" s="6">
        <f t="shared" si="3"/>
        <v>285</v>
      </c>
      <c r="T60" s="7">
        <v>39.39</v>
      </c>
      <c r="U60" s="3" t="s">
        <v>247</v>
      </c>
    </row>
    <row r="61" spans="1:21" x14ac:dyDescent="0.25">
      <c r="A61" s="2"/>
      <c r="B61" s="3"/>
      <c r="C61" s="3"/>
      <c r="D61" s="3"/>
      <c r="E61" s="3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13"/>
      <c r="U61" s="3"/>
    </row>
    <row r="62" spans="1:21" x14ac:dyDescent="0.25">
      <c r="A62" s="2" t="s">
        <v>189</v>
      </c>
      <c r="B62" s="3" t="s">
        <v>16</v>
      </c>
      <c r="C62" s="3" t="s">
        <v>238</v>
      </c>
      <c r="D62" s="3" t="s">
        <v>55</v>
      </c>
      <c r="E62" s="3">
        <v>63</v>
      </c>
      <c r="F62" s="4">
        <v>36375</v>
      </c>
      <c r="G62" s="3">
        <v>140</v>
      </c>
      <c r="H62" s="3" t="s">
        <v>13</v>
      </c>
      <c r="I62" s="3">
        <v>150</v>
      </c>
      <c r="J62" s="5">
        <v>150</v>
      </c>
      <c r="K62" s="3" t="s">
        <v>7</v>
      </c>
      <c r="L62" s="3" t="s">
        <v>8</v>
      </c>
      <c r="M62" s="3">
        <v>105</v>
      </c>
      <c r="N62" s="5">
        <v>105</v>
      </c>
      <c r="O62" s="3">
        <v>160</v>
      </c>
      <c r="P62" s="3" t="s">
        <v>39</v>
      </c>
      <c r="Q62" s="3" t="s">
        <v>56</v>
      </c>
      <c r="R62" s="5">
        <v>167.5</v>
      </c>
      <c r="S62" s="6">
        <f>J62+N62+R62</f>
        <v>422.5</v>
      </c>
      <c r="T62" s="7">
        <v>98.41</v>
      </c>
      <c r="U62" s="3" t="s">
        <v>247</v>
      </c>
    </row>
    <row r="63" spans="1:21" x14ac:dyDescent="0.25">
      <c r="A63" s="2" t="s">
        <v>179</v>
      </c>
      <c r="B63" s="3" t="s">
        <v>16</v>
      </c>
      <c r="C63" s="3" t="s">
        <v>236</v>
      </c>
      <c r="D63" s="3" t="s">
        <v>17</v>
      </c>
      <c r="E63" s="3">
        <v>57</v>
      </c>
      <c r="F63" s="3" t="s">
        <v>18</v>
      </c>
      <c r="G63" s="3">
        <v>130</v>
      </c>
      <c r="H63" s="3">
        <v>135</v>
      </c>
      <c r="I63" s="3" t="s">
        <v>12</v>
      </c>
      <c r="J63" s="5">
        <v>137.5</v>
      </c>
      <c r="K63" s="3" t="s">
        <v>19</v>
      </c>
      <c r="L63" s="3" t="s">
        <v>19</v>
      </c>
      <c r="M63" s="3" t="s">
        <v>19</v>
      </c>
      <c r="N63" s="5"/>
      <c r="O63" s="3" t="s">
        <v>20</v>
      </c>
      <c r="P63" s="3">
        <v>150</v>
      </c>
      <c r="Q63" s="3">
        <v>155</v>
      </c>
      <c r="R63" s="5">
        <v>155</v>
      </c>
      <c r="S63" s="6" t="s">
        <v>262</v>
      </c>
      <c r="T63" s="7"/>
      <c r="U63" s="3" t="s">
        <v>247</v>
      </c>
    </row>
    <row r="64" spans="1:21" x14ac:dyDescent="0.25">
      <c r="A64" s="2"/>
      <c r="B64" s="3"/>
      <c r="C64" s="3"/>
      <c r="D64" s="3"/>
      <c r="E64" s="3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25">
      <c r="A65" s="2" t="s">
        <v>220</v>
      </c>
      <c r="B65" s="3" t="s">
        <v>16</v>
      </c>
      <c r="C65" s="3" t="s">
        <v>242</v>
      </c>
      <c r="D65" s="3" t="s">
        <v>148</v>
      </c>
      <c r="E65" s="3">
        <v>105</v>
      </c>
      <c r="F65" s="3" t="s">
        <v>149</v>
      </c>
      <c r="G65" s="3">
        <v>270</v>
      </c>
      <c r="H65" s="3">
        <v>285</v>
      </c>
      <c r="I65" s="3">
        <v>295</v>
      </c>
      <c r="J65" s="5">
        <v>295</v>
      </c>
      <c r="K65" s="3" t="s">
        <v>150</v>
      </c>
      <c r="L65" s="3">
        <v>180</v>
      </c>
      <c r="M65" s="3">
        <v>185</v>
      </c>
      <c r="N65" s="5">
        <v>185</v>
      </c>
      <c r="O65" s="3">
        <v>295</v>
      </c>
      <c r="P65" s="3">
        <v>-315</v>
      </c>
      <c r="Q65" s="3">
        <v>320</v>
      </c>
      <c r="R65" s="5">
        <v>320</v>
      </c>
      <c r="S65" s="6">
        <f>J65+N65+R65</f>
        <v>800</v>
      </c>
      <c r="T65" s="8">
        <v>102.38</v>
      </c>
      <c r="U65" s="3" t="s">
        <v>247</v>
      </c>
    </row>
    <row r="66" spans="1:21" x14ac:dyDescent="0.25">
      <c r="A66" s="2" t="s">
        <v>202</v>
      </c>
      <c r="B66" s="3" t="s">
        <v>16</v>
      </c>
      <c r="C66" s="3" t="s">
        <v>241</v>
      </c>
      <c r="D66" s="3" t="s">
        <v>89</v>
      </c>
      <c r="E66" s="3">
        <v>83</v>
      </c>
      <c r="F66" s="3" t="s">
        <v>90</v>
      </c>
      <c r="G66" s="3" t="s">
        <v>91</v>
      </c>
      <c r="H66" s="3">
        <v>230</v>
      </c>
      <c r="I66" s="3" t="s">
        <v>92</v>
      </c>
      <c r="J66" s="5">
        <v>237.5</v>
      </c>
      <c r="K66" s="3" t="s">
        <v>15</v>
      </c>
      <c r="L66" s="3">
        <v>160</v>
      </c>
      <c r="M66" s="3">
        <v>165</v>
      </c>
      <c r="N66" s="5">
        <v>165</v>
      </c>
      <c r="O66" s="3" t="s">
        <v>91</v>
      </c>
      <c r="P66" s="3">
        <v>230</v>
      </c>
      <c r="Q66" s="3">
        <v>240</v>
      </c>
      <c r="R66" s="5">
        <v>240</v>
      </c>
      <c r="S66" s="6">
        <f>J66+N66+R66</f>
        <v>642.5</v>
      </c>
      <c r="T66" s="7">
        <v>91.71</v>
      </c>
      <c r="U66" s="3" t="s">
        <v>247</v>
      </c>
    </row>
    <row r="67" spans="1:21" x14ac:dyDescent="0.25">
      <c r="A67" s="2" t="s">
        <v>216</v>
      </c>
      <c r="B67" s="3" t="s">
        <v>16</v>
      </c>
      <c r="C67" s="3" t="s">
        <v>242</v>
      </c>
      <c r="D67" s="3" t="s">
        <v>132</v>
      </c>
      <c r="E67" s="3">
        <v>74</v>
      </c>
      <c r="F67" s="3" t="s">
        <v>133</v>
      </c>
      <c r="G67" s="3" t="s">
        <v>134</v>
      </c>
      <c r="H67" s="3" t="s">
        <v>135</v>
      </c>
      <c r="I67" s="3" t="s">
        <v>136</v>
      </c>
      <c r="J67" s="5">
        <v>197.5</v>
      </c>
      <c r="K67" s="3">
        <v>125</v>
      </c>
      <c r="L67" s="3" t="s">
        <v>25</v>
      </c>
      <c r="M67" s="3">
        <v>135</v>
      </c>
      <c r="N67" s="5">
        <v>135</v>
      </c>
      <c r="O67" s="3" t="s">
        <v>97</v>
      </c>
      <c r="P67" s="3" t="s">
        <v>137</v>
      </c>
      <c r="Q67" s="3" t="s">
        <v>137</v>
      </c>
      <c r="R67" s="5">
        <v>242.5</v>
      </c>
      <c r="S67" s="6">
        <f>J67+N67+R67</f>
        <v>575</v>
      </c>
      <c r="T67" s="7">
        <v>88.78</v>
      </c>
      <c r="U67" s="3" t="s">
        <v>247</v>
      </c>
    </row>
    <row r="68" spans="1:21" x14ac:dyDescent="0.25">
      <c r="T68" s="14"/>
    </row>
  </sheetData>
  <sortState xmlns:xlrd2="http://schemas.microsoft.com/office/spreadsheetml/2017/richdata2" ref="A39:T42">
    <sortCondition descending="1" ref="T39:T42"/>
  </sortState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8D895C6-6880-4B10-9E42-09FA14A0F398}">
            <xm:f>NOT(ISERROR(SEARCH("-",A1)))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A1:XFD1048576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CLASSEMENTS</vt:lpstr>
      <vt:lpstr>SCORESHEET</vt:lpstr>
      <vt:lpstr>SCORESHEET!BENELUX_OPEN_POWERLIFTING_TOURNAMENT.USAPL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</dc:creator>
  <cp:lastModifiedBy>Parage, Philippe</cp:lastModifiedBy>
  <cp:lastPrinted>2024-11-25T13:26:12Z</cp:lastPrinted>
  <dcterms:created xsi:type="dcterms:W3CDTF">2024-11-24T17:32:33Z</dcterms:created>
  <dcterms:modified xsi:type="dcterms:W3CDTF">2024-12-30T21:20:59Z</dcterms:modified>
</cp:coreProperties>
</file>